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8010"/>
  </bookViews>
  <sheets>
    <sheet name="梧州市工人医院2026年外送检测项目(包1--普检)" sheetId="1" r:id="rId1"/>
  </sheets>
  <definedNames>
    <definedName name="_xlnm.Print_Titles" localSheetId="0">'梧州市工人医院2026年外送检测项目(包1--普检)'!$1:$2</definedName>
  </definedNames>
  <calcPr calcId="144525"/>
</workbook>
</file>

<file path=xl/sharedStrings.xml><?xml version="1.0" encoding="utf-8"?>
<sst xmlns="http://schemas.openxmlformats.org/spreadsheetml/2006/main" count="529" uniqueCount="314">
  <si>
    <t>梧州市工人医院2026年外送检测项目(包1--普检)</t>
  </si>
  <si>
    <t>序号</t>
  </si>
  <si>
    <t>分包</t>
  </si>
  <si>
    <t>项目名称</t>
  </si>
  <si>
    <t>细项</t>
  </si>
  <si>
    <t>收费项目编码</t>
  </si>
  <si>
    <t>医嘱项目名称</t>
  </si>
  <si>
    <t>单价</t>
  </si>
  <si>
    <t>数量</t>
  </si>
  <si>
    <t>金额/例</t>
  </si>
  <si>
    <t>备注：</t>
  </si>
  <si>
    <t>项目报价</t>
  </si>
  <si>
    <t>合并包1---普检</t>
  </si>
  <si>
    <t>17-羟孕酮（17-OHP）（17α-羟孕酮）</t>
  </si>
  <si>
    <t>250310033/1</t>
  </si>
  <si>
    <t>17α羟孕酮测定(化学发光法)</t>
  </si>
  <si>
    <t>30元/项</t>
  </si>
  <si>
    <t>尿17-羟皮质类固醇（17-OHCS）</t>
  </si>
  <si>
    <t>250310020/1</t>
  </si>
  <si>
    <t>尿17-羟皮质类固醇测定(化学发光法)</t>
  </si>
  <si>
    <t>50元/项</t>
  </si>
  <si>
    <t>尿17-酮皮质类固醇（17-KS）</t>
  </si>
  <si>
    <t>250310021/1</t>
  </si>
  <si>
    <t>尿17-酮类固醇测定(化学发光法)</t>
  </si>
  <si>
    <t>24小时尿铜</t>
  </si>
  <si>
    <t>指铜、硒、锌、锶、镉、汞、铝、锰、钼、锂、砷、碘等各种微量元素</t>
  </si>
  <si>
    <t>微量元素测定</t>
  </si>
  <si>
    <t>8元/项</t>
  </si>
  <si>
    <t>Ⅳ型胶原蛋白检测</t>
  </si>
  <si>
    <t>血清Ⅳ型胶原测定</t>
  </si>
  <si>
    <t>17元/项</t>
  </si>
  <si>
    <t>促肾上腺皮质激素（ACTH）</t>
  </si>
  <si>
    <t>250310006/1</t>
  </si>
  <si>
    <t>血清促肾上腺皮质激素测定(化学发光法收30.00元)</t>
  </si>
  <si>
    <t>甲状旁腺激素（PTH）</t>
  </si>
  <si>
    <t>250310009/1</t>
  </si>
  <si>
    <t>甲状旁腺激素测定(化学发光法收30.00元)</t>
  </si>
  <si>
    <t>高血压三项</t>
  </si>
  <si>
    <t>肾素、血管紧张素Ⅱ、醛固酮</t>
  </si>
  <si>
    <t>250310023/1</t>
  </si>
  <si>
    <t>醛固酮测定（化学发光法收30.00元）</t>
  </si>
  <si>
    <t>血浆肾素活性测定</t>
  </si>
  <si>
    <t>23元/项</t>
  </si>
  <si>
    <t>血管紧张素Ⅱ测定</t>
  </si>
  <si>
    <t>21元/项</t>
  </si>
  <si>
    <t>骨钙素（OC）</t>
  </si>
  <si>
    <t>250308008/1</t>
  </si>
  <si>
    <t>血清骨钙素测定(化学发光法)</t>
  </si>
  <si>
    <t>20元/项</t>
  </si>
  <si>
    <t>降钙素（CT）</t>
  </si>
  <si>
    <t>250310008/1</t>
  </si>
  <si>
    <t>降钙素测定(化学发光法)30元</t>
  </si>
  <si>
    <t>尿碘</t>
  </si>
  <si>
    <t>L250102041</t>
  </si>
  <si>
    <t>80元/次</t>
  </si>
  <si>
    <t>尿香草扁桃酸（VMA）</t>
  </si>
  <si>
    <t>尿香草苦杏仁酸(VMA)测定</t>
  </si>
  <si>
    <t>皮质醇（COR）</t>
  </si>
  <si>
    <t>血浆皮质醇测定(化学发光法收30.00元)</t>
  </si>
  <si>
    <t>生长激素（GH）</t>
  </si>
  <si>
    <t>250310003/1</t>
  </si>
  <si>
    <t>血清生长激素测定(化学发光法)</t>
  </si>
  <si>
    <t>糖尿病自身抗体三项</t>
  </si>
  <si>
    <t>IAA-IgG、ICA-IgG、GADA</t>
  </si>
  <si>
    <t>胰岛素抗体（INS-Ab）</t>
  </si>
  <si>
    <t>18元/项</t>
  </si>
  <si>
    <t>胰岛细胞抗体测定</t>
  </si>
  <si>
    <t>250310043/1</t>
  </si>
  <si>
    <t>谷氨酸脱羧酶抗体测定</t>
  </si>
  <si>
    <t>铜蓝蛋白（CER）</t>
  </si>
  <si>
    <t>铜蓝蛋白测定</t>
  </si>
  <si>
    <t>19元/项</t>
  </si>
  <si>
    <t>脱氢表雄酮（DHEA）</t>
  </si>
  <si>
    <t>250310022/1</t>
  </si>
  <si>
    <t>血清脱氢表雄酮及硫酸酯测定(化学发光法)</t>
  </si>
  <si>
    <t>雄烯二酮（AD）</t>
  </si>
  <si>
    <t xml:space="preserve">250310032/1 </t>
  </si>
  <si>
    <t>雄烯二酮测定(化学发光法)</t>
  </si>
  <si>
    <t>胰岛素抗体（INSAb）</t>
  </si>
  <si>
    <t>胰岛素样生长因子1（IGF-1）</t>
  </si>
  <si>
    <t>胰岛素样生长因子-Ⅰ测定</t>
  </si>
  <si>
    <t>骨代谢六项</t>
  </si>
  <si>
    <t>25-羟基维生素D(25-OH Vit D)</t>
  </si>
  <si>
    <t>250309001 25羟维生素D测定</t>
  </si>
  <si>
    <t>86元/项</t>
  </si>
  <si>
    <t>降钙素(CT)</t>
  </si>
  <si>
    <t>甲状旁腺激素(PTH)</t>
  </si>
  <si>
    <t>β-胶原特殊序列(β-CTx)</t>
  </si>
  <si>
    <t>β－胶原降解产物测定(β－CTx)</t>
  </si>
  <si>
    <t>37元/项</t>
  </si>
  <si>
    <t>骨钙素(OST)</t>
  </si>
  <si>
    <t>总I型胶原氨基端延长肽(Total-P1NP)</t>
  </si>
  <si>
    <t>L250309016</t>
  </si>
  <si>
    <t>总I型胶原氨基端延长肽</t>
  </si>
  <si>
    <t>80元/项</t>
  </si>
  <si>
    <t>24小时尿醛固酮</t>
  </si>
  <si>
    <t>24h尿醛固酮(ALD/24h)测定</t>
  </si>
  <si>
    <t>醛固酮测定</t>
  </si>
  <si>
    <t>反三碘甲状腺原氨酸（rT3）</t>
  </si>
  <si>
    <t>反向三碘甲状腺原氨酸(rT3)测定</t>
  </si>
  <si>
    <t>250310012/1</t>
  </si>
  <si>
    <t>血清反T3测定(化学发光法)</t>
  </si>
  <si>
    <t>30元/次</t>
  </si>
  <si>
    <t>高血压四项</t>
  </si>
  <si>
    <t>肾素(PRA)、血管紧张素Ⅰ（AⅠ）、血管紧张素Ⅱ(AⅡ)、醛固酮(ALD)</t>
  </si>
  <si>
    <t>血管紧张素Ⅰ测定</t>
  </si>
  <si>
    <t>甲氧基去甲肾上腺素（NMN）</t>
  </si>
  <si>
    <t>L250310048c</t>
  </si>
  <si>
    <t>去甲肾上腺素测定</t>
  </si>
  <si>
    <t>120元/项</t>
  </si>
  <si>
    <t>去甲肾上腺素（NE）</t>
  </si>
  <si>
    <t>250310048/1</t>
  </si>
  <si>
    <t>去甲肾上腺素测定(化学发光法)</t>
  </si>
  <si>
    <t>尿儿茶酚胺</t>
  </si>
  <si>
    <t>24小时尿液儿茶酚胺</t>
  </si>
  <si>
    <t>肾上腺素测定</t>
  </si>
  <si>
    <t>L250310060</t>
  </si>
  <si>
    <t>多巴胺测定</t>
  </si>
  <si>
    <t>血儿茶酚胺</t>
  </si>
  <si>
    <t>狼疮抗凝物质(LA）筛查</t>
  </si>
  <si>
    <t>250203055*2</t>
  </si>
  <si>
    <t>狼疮抗凝物质检测 2项</t>
  </si>
  <si>
    <t>19.6元/项</t>
  </si>
  <si>
    <t>红斑狼疮检测五项</t>
  </si>
  <si>
    <t>抗核抗体ANA、抗核小体抗体AnuA、ENA、dsDNA、抗组蛋白抗体AHA</t>
  </si>
  <si>
    <t>抗核抗体测定(ANA)</t>
  </si>
  <si>
    <t>27元/项</t>
  </si>
  <si>
    <t>抗核小体抗体测定(AnuA)</t>
  </si>
  <si>
    <t>250402003/2</t>
  </si>
  <si>
    <t>抗核提取物抗体测定(抗ENA抗体)(免疫法)</t>
  </si>
  <si>
    <t>40元/项</t>
  </si>
  <si>
    <t>250402006/2</t>
  </si>
  <si>
    <t>抗双链DNA测定(抗dsDNA)(免疫法)</t>
  </si>
  <si>
    <t>抗组蛋白抗体(AHA)测定</t>
  </si>
  <si>
    <t>抗RA33-IgG抗体定量</t>
  </si>
  <si>
    <t>抗RA33抗体测定</t>
  </si>
  <si>
    <t>抗核抗体（ANA)</t>
  </si>
  <si>
    <t>抗双链DNA抗体定量</t>
  </si>
  <si>
    <t>抗平滑肌抗体</t>
  </si>
  <si>
    <t>平滑肌抗体(ASMA)检测</t>
  </si>
  <si>
    <t>抗组织细胞抗体测定</t>
  </si>
  <si>
    <t>抗中性粒细胞胞浆抗体两项（ANCA）</t>
  </si>
  <si>
    <t>胞浆型ANCA（c-ANCA）和核周型ANCA（p-ANCA）</t>
  </si>
  <si>
    <t>250402005*2</t>
  </si>
  <si>
    <t>抗中性粒细胞胞浆抗体测定(ANCA)</t>
  </si>
  <si>
    <t>16元/项</t>
  </si>
  <si>
    <t>抗磷脂酶A2受体抗体（PLA2R）</t>
  </si>
  <si>
    <t>抗磷脂酶A2受体抗体IgG(Anti-PLA2R)测定</t>
  </si>
  <si>
    <t>L250402051</t>
  </si>
  <si>
    <t>抗磷脂酶A2受体抗体IgG定量</t>
  </si>
  <si>
    <t>345元</t>
  </si>
  <si>
    <t>血小板自身抗体六项（血小板特异性抗体）</t>
  </si>
  <si>
    <t>抗GPⅠb、抗GPⅠX、抗GPⅡb、抗GPⅢa、抗GMP140、FIBR</t>
  </si>
  <si>
    <t>250402012/2*6</t>
  </si>
  <si>
    <t>抗血液细胞抗体测定(免疫法)</t>
  </si>
  <si>
    <t>55元/项</t>
  </si>
  <si>
    <t>类风湿因子分型定量检测</t>
  </si>
  <si>
    <t>RF-IgM、RF-IgG和RF-IgA</t>
  </si>
  <si>
    <t>类风湿因子(RF)测定</t>
  </si>
  <si>
    <t>10元/项</t>
  </si>
  <si>
    <t>乳腺癌ki-67检测（GCP项目）</t>
  </si>
  <si>
    <t>p16/ki-67免疫细胞化学检测+图文报告</t>
  </si>
  <si>
    <t>270500002/2 *2</t>
  </si>
  <si>
    <t>免疫组织化学染色诊断(独立温控塑/液盖膜法)</t>
  </si>
  <si>
    <t>150元/每个标本，每种染色</t>
  </si>
  <si>
    <t>免疫球蛋白G4（IgG4）</t>
  </si>
  <si>
    <t>免疫球蛋白亚类定量测定</t>
  </si>
  <si>
    <t>65元/项</t>
  </si>
  <si>
    <t>尿本周氏蛋白电泳</t>
  </si>
  <si>
    <t>ELP、免疫球蛋白GAM、κ轻链、λ轻链、κ游离轻链、λ游离轻链</t>
  </si>
  <si>
    <t>250301005*6</t>
  </si>
  <si>
    <t>免疫固定电泳</t>
  </si>
  <si>
    <t>26元/项</t>
  </si>
  <si>
    <t>尿蛋白电泳</t>
  </si>
  <si>
    <t>250307010*5</t>
  </si>
  <si>
    <t>尿蛋白电泳分析</t>
  </si>
  <si>
    <t>尿免疫固定电泳（尿蛋白免疫固定电泳）</t>
  </si>
  <si>
    <t>血清免疫固定电泳</t>
  </si>
  <si>
    <t>免疫固定电泳（指血清或尿标本）</t>
  </si>
  <si>
    <t>维生素测定(免疫学法)</t>
  </si>
  <si>
    <t>K1,K2,D</t>
  </si>
  <si>
    <t>250309004/1*3</t>
  </si>
  <si>
    <t>血清维生素测定(免疫学法)</t>
  </si>
  <si>
    <t>12元/每种维生素</t>
  </si>
  <si>
    <t>维生素测定(色谱法)</t>
  </si>
  <si>
    <t>250309004/2*3</t>
  </si>
  <si>
    <t>血清维生素测定(色谱法)</t>
  </si>
  <si>
    <t>脂溶性维生素群检测5项</t>
  </si>
  <si>
    <t>（VitA、VitD2、VitD3、VitE、VitK）</t>
  </si>
  <si>
    <t>250309001*2 
250309004*3</t>
  </si>
  <si>
    <t>25羟维生素D测定
血清维生素测定</t>
  </si>
  <si>
    <t>43元/项
12元/每种维生素</t>
  </si>
  <si>
    <t>2
3</t>
  </si>
  <si>
    <t>萎缩性胃炎二项</t>
  </si>
  <si>
    <t>胃蛋白酶原I（PGI）</t>
  </si>
  <si>
    <t>250401032-1</t>
  </si>
  <si>
    <t>胃蛋白酶原Ⅰ检测</t>
  </si>
  <si>
    <t>45元/次</t>
  </si>
  <si>
    <t>胃蛋白酶原II（PGII）</t>
  </si>
  <si>
    <t>250401032-2</t>
  </si>
  <si>
    <t>胃蛋白酶原Ⅱ检测</t>
  </si>
  <si>
    <t>阿尔茨海默症三项</t>
  </si>
  <si>
    <t>β淀粉样蛋白1-42(AB1-42)脑脊液检测</t>
  </si>
  <si>
    <t>L250301022
同批新增项目，同价
L250301023</t>
  </si>
  <si>
    <t>380/项</t>
  </si>
  <si>
    <t>总Tau蛋白脑脊液检测</t>
  </si>
  <si>
    <t>磷酸化tau-181蛋白脑脊液检测</t>
  </si>
  <si>
    <t>胎盘生长因子</t>
  </si>
  <si>
    <t>PlGF</t>
  </si>
  <si>
    <t>L250101024</t>
  </si>
  <si>
    <t>血管炎五项</t>
  </si>
  <si>
    <t>P-ANCA、C-ANCA、PR3-Ab、MPO-Ab、ACA</t>
  </si>
  <si>
    <t>胞质型抗中性粒细胞胞浆抗体（CANCA）</t>
  </si>
  <si>
    <t>抗蛋白酶3抗体(PR3)</t>
  </si>
  <si>
    <t>抗髓过氧化物酶抗体(MPO-Ab)</t>
  </si>
  <si>
    <t>抗心磷脂抗体测定(ACA)</t>
  </si>
  <si>
    <t>34.2元/项</t>
  </si>
  <si>
    <t>自身免疫性肝炎三项（ASMA、自身免疫性肝病抗体四项、ANA）</t>
  </si>
  <si>
    <t>ASMA、AMA-M2、SLA/LP、LC-1、LKM-1、ANA</t>
  </si>
  <si>
    <t>250402007/1</t>
  </si>
  <si>
    <t>抗线粒体抗体测定(AMA)（免疫印迹法40.00元）</t>
  </si>
  <si>
    <t>抗可溶性肝抗原/肝-胰抗原抗体(SLA/LP)测定</t>
  </si>
  <si>
    <t>抗肝细胞溶质抗原I型抗体测定(LC-1)</t>
  </si>
  <si>
    <t>抗肝肾微粒体抗体(LKM)测定</t>
  </si>
  <si>
    <t>血清α-L-岩藻糖苷酶（AFu）</t>
  </si>
  <si>
    <t>血清α-L-岩藻糖苷酶测定</t>
  </si>
  <si>
    <t>7.7元/项</t>
  </si>
  <si>
    <t>糖类抗原CA724测定</t>
  </si>
  <si>
    <t>250404011/1</t>
  </si>
  <si>
    <t>糖类抗原测定（化学发光法收50.00元）</t>
  </si>
  <si>
    <t>异常凝血酶原</t>
  </si>
  <si>
    <t>异常凝血酶原（PIVKA-II)测定</t>
  </si>
  <si>
    <t>105元/次</t>
  </si>
  <si>
    <t>凝血因子活性（仪器法）</t>
  </si>
  <si>
    <t>血浆凝血因子活性测定(血浆凝血因子(Ⅱ)活性测定)</t>
  </si>
  <si>
    <t>250203031/1</t>
  </si>
  <si>
    <t>血浆凝血因子活性测定(血浆凝血因子(Ⅴ)活性测定)</t>
  </si>
  <si>
    <t>血浆凝血因子活性测定(血浆凝血因子(Ⅶ)活性测定)</t>
  </si>
  <si>
    <t>血浆凝血因子活性测定(血浆凝血因子(Ⅷ)活性测定)</t>
  </si>
  <si>
    <t>血浆凝血因子活性测定(血浆凝血因子(Ⅸ)活性测定)</t>
  </si>
  <si>
    <t>血浆凝血因子活性测定(血浆凝血因子(Ⅹ)活性测定)</t>
  </si>
  <si>
    <t>血浆凝血因子活性测定(血浆凝血因子(Ⅺ)活性测定)</t>
  </si>
  <si>
    <t>血浆凝血因子活性测定(血浆凝血因子(Ⅻ)活性测定)</t>
  </si>
  <si>
    <t>血浆凝血因子活性测定(血浆凝血因子(ⅩⅢ)活性测定)</t>
  </si>
  <si>
    <t>促红细胞生成素（ EPO）</t>
  </si>
  <si>
    <t>促红细胞生成素(EPO)测定</t>
  </si>
  <si>
    <t>促红细胞生成素测定</t>
  </si>
  <si>
    <t>抗角蛋白抗体(AKA)</t>
  </si>
  <si>
    <t>抗角蛋白抗体(AKA)测定</t>
  </si>
  <si>
    <t>30/项</t>
  </si>
  <si>
    <t>抗肾小球基底膜抗体(GBM)</t>
  </si>
  <si>
    <t>抗肾小球基底膜抗体测定</t>
  </si>
  <si>
    <t>39/项</t>
  </si>
  <si>
    <t>抗β2糖蛋白1抗体定量</t>
  </si>
  <si>
    <t>β2 GPI-IgA,IgG,IgM</t>
  </si>
  <si>
    <t>抗β2-糖蛋白1抗体测定 3项</t>
  </si>
  <si>
    <t>血红蛋白分析（电泳)</t>
  </si>
  <si>
    <t>250202026/1a</t>
  </si>
  <si>
    <t>血红蛋白电泳(仪器法收30.00元)</t>
  </si>
  <si>
    <t>蛋白S活性</t>
  </si>
  <si>
    <t>血浆蛋白S测定(PS)</t>
  </si>
  <si>
    <t>26.6元/项</t>
  </si>
  <si>
    <t>蛋白C活性</t>
  </si>
  <si>
    <t>血浆蛋白C活性测定(PC)</t>
  </si>
  <si>
    <t>肿瘤坏死因子a(TNF-a)</t>
  </si>
  <si>
    <t>250404013/1</t>
  </si>
  <si>
    <t>肿瘤坏死因子测定(TNF)(化学发光法)</t>
  </si>
  <si>
    <t>40元</t>
  </si>
  <si>
    <t>EB病毒抗体六项</t>
  </si>
  <si>
    <t>VCA-IgG、VCA-IgM、VCA-IgA、EA-IgA、NA-IgG、NA-IgA、</t>
  </si>
  <si>
    <t>250403025/3 *6</t>
  </si>
  <si>
    <t>EB病毒抗体测定(各种免疫学方法)</t>
  </si>
  <si>
    <t>22元/项</t>
  </si>
  <si>
    <t>HBV基因分型</t>
  </si>
  <si>
    <t>乙型肝炎病毒(HBV)基因分型</t>
  </si>
  <si>
    <t>150元/项</t>
  </si>
  <si>
    <t>HCV基因分型</t>
  </si>
  <si>
    <t>丙型肝炎病毒基因分型检测</t>
  </si>
  <si>
    <t>400元/次</t>
  </si>
  <si>
    <t>人细小病毒B19 DNA</t>
  </si>
  <si>
    <t>细小病毒B19核酸(PVB19-DNA)定量+定性检测</t>
  </si>
  <si>
    <t>250403065*2</t>
  </si>
  <si>
    <t>各类病原体DNA测定*2</t>
  </si>
  <si>
    <t>水痘-带状疱疹病毒DNA</t>
  </si>
  <si>
    <t>水痘-带状疱疹病毒核酸检测</t>
  </si>
  <si>
    <t>幽门螺杆菌抗体分型检测</t>
  </si>
  <si>
    <t>抗体分型五项</t>
  </si>
  <si>
    <t>幽门螺杆菌抗体（全自动培养仪加收10.00元）</t>
  </si>
  <si>
    <t>幽门螺杆菌培养药敏试验</t>
  </si>
  <si>
    <t>幽门螺杆菌培养及鉴定+药敏试验</t>
  </si>
  <si>
    <t>250501022，
250502002*10</t>
  </si>
  <si>
    <t>幽门螺杆菌培养及鉴定
常规药敏定量试验(MIC)</t>
  </si>
  <si>
    <t>40元/项
15元/每种药物</t>
  </si>
  <si>
    <t>肝纤维化指标四项</t>
  </si>
  <si>
    <t>HA、LN、IV-C、PC-III</t>
  </si>
  <si>
    <t>血清Ⅳ型胶原测定（CⅣ）</t>
  </si>
  <si>
    <t>血清层粘连蛋白 （LN）</t>
  </si>
  <si>
    <t>13元/项</t>
  </si>
  <si>
    <t>血清透明质酸酶测定（HA）</t>
  </si>
  <si>
    <t>人Ⅲ型前胶原肽(PⅢP)测定</t>
  </si>
  <si>
    <t>曲霉菌抗原(曲霉菌抗原检测（GM）</t>
  </si>
  <si>
    <t>250403059/1</t>
  </si>
  <si>
    <t>曲霉半乳甘露聚糖测定</t>
  </si>
  <si>
    <t>60元/项</t>
  </si>
  <si>
    <t>肺炎衣原体抗体检测</t>
  </si>
  <si>
    <t>肺炎衣原体核酸测定</t>
  </si>
  <si>
    <t>乙型肝炎病毒耐药性检测</t>
  </si>
  <si>
    <t>乙型肝炎病毒P区耐药测序</t>
  </si>
  <si>
    <t>2708000010*3</t>
  </si>
  <si>
    <t>化学药物用药指导的基因检测</t>
  </si>
  <si>
    <t>180元/每个基因点
30元/每增加一个位点加收</t>
  </si>
  <si>
    <t>270800010/1</t>
  </si>
  <si>
    <t>化学药物用药指导的基因检测（每个基因增加一位点加收）</t>
  </si>
  <si>
    <t>其他内分泌、代谢性疾病、心血管疾病等相关检查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</si>
</sst>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name val="宋体"/>
      <charset val="134"/>
    </font>
    <font>
      <sz val="11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7" borderId="15" applyNumberFormat="0" applyFon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7" fillId="2" borderId="14" applyNumberFormat="0" applyAlignment="0" applyProtection="0">
      <alignment vertical="center"/>
    </xf>
    <xf numFmtId="0" fontId="5" fillId="2" borderId="10" applyNumberFormat="0" applyAlignment="0" applyProtection="0">
      <alignment vertical="center"/>
    </xf>
    <xf numFmtId="0" fontId="19" fillId="18" borderId="16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 shrinkToFit="1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30"/>
  <sheetViews>
    <sheetView tabSelected="1" zoomScale="85" zoomScaleNormal="85" workbookViewId="0">
      <pane xSplit="1" ySplit="2" topLeftCell="B115" activePane="bottomRight" state="frozen"/>
      <selection/>
      <selection pane="topRight"/>
      <selection pane="bottomLeft"/>
      <selection pane="bottomRight" activeCell="L121" sqref="L121"/>
    </sheetView>
  </sheetViews>
  <sheetFormatPr defaultColWidth="9" defaultRowHeight="13.5"/>
  <cols>
    <col min="1" max="1" width="4.40833333333333" style="4" customWidth="1"/>
    <col min="2" max="2" width="9" style="1"/>
    <col min="3" max="3" width="21.1666666666667" style="2" customWidth="1"/>
    <col min="4" max="4" width="16.175" style="1" customWidth="1"/>
    <col min="5" max="5" width="13.6666666666667" style="4" customWidth="1"/>
    <col min="6" max="6" width="18.6666666666667" style="1" customWidth="1"/>
    <col min="7" max="7" width="9.99166666666667" style="1" customWidth="1"/>
    <col min="8" max="9" width="6.90833333333333" style="1" customWidth="1"/>
    <col min="10" max="10" width="7.94166666666667" style="1" customWidth="1"/>
    <col min="11" max="11" width="27.2" style="5" customWidth="1"/>
  </cols>
  <sheetData>
    <row r="1" ht="29" customHeight="1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1" customFormat="1" ht="27" spans="1:11">
      <c r="A2" s="7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23" t="s">
        <v>11</v>
      </c>
    </row>
    <row r="3" s="1" customFormat="1" ht="45" customHeight="1" spans="1:11">
      <c r="A3" s="7">
        <v>1</v>
      </c>
      <c r="B3" s="8" t="s">
        <v>12</v>
      </c>
      <c r="C3" s="8" t="s">
        <v>13</v>
      </c>
      <c r="D3" s="8"/>
      <c r="E3" s="8" t="s">
        <v>14</v>
      </c>
      <c r="F3" s="8" t="s">
        <v>15</v>
      </c>
      <c r="G3" s="8" t="s">
        <v>16</v>
      </c>
      <c r="H3" s="8">
        <v>1</v>
      </c>
      <c r="I3" s="8">
        <v>30</v>
      </c>
      <c r="J3" s="8"/>
      <c r="K3" s="24"/>
    </row>
    <row r="4" s="1" customFormat="1" ht="37" customHeight="1" spans="1:11">
      <c r="A4" s="7">
        <v>2</v>
      </c>
      <c r="B4" s="8" t="s">
        <v>12</v>
      </c>
      <c r="C4" s="9" t="s">
        <v>17</v>
      </c>
      <c r="D4" s="9"/>
      <c r="E4" s="9" t="s">
        <v>18</v>
      </c>
      <c r="F4" s="9" t="s">
        <v>19</v>
      </c>
      <c r="G4" s="9" t="s">
        <v>20</v>
      </c>
      <c r="H4" s="9">
        <v>1</v>
      </c>
      <c r="I4" s="9">
        <v>50</v>
      </c>
      <c r="J4" s="8"/>
      <c r="K4" s="24"/>
    </row>
    <row r="5" s="1" customFormat="1" ht="37" customHeight="1" spans="1:11">
      <c r="A5" s="7">
        <v>3</v>
      </c>
      <c r="B5" s="8" t="s">
        <v>12</v>
      </c>
      <c r="C5" s="9" t="s">
        <v>21</v>
      </c>
      <c r="D5" s="9"/>
      <c r="E5" s="9" t="s">
        <v>22</v>
      </c>
      <c r="F5" s="9" t="s">
        <v>23</v>
      </c>
      <c r="G5" s="9" t="s">
        <v>20</v>
      </c>
      <c r="H5" s="9">
        <v>1</v>
      </c>
      <c r="I5" s="9">
        <v>50</v>
      </c>
      <c r="J5" s="8"/>
      <c r="K5" s="24"/>
    </row>
    <row r="6" s="1" customFormat="1" ht="65" customHeight="1" spans="1:11">
      <c r="A6" s="7">
        <v>4</v>
      </c>
      <c r="B6" s="8" t="s">
        <v>12</v>
      </c>
      <c r="C6" s="8" t="s">
        <v>24</v>
      </c>
      <c r="D6" s="8" t="s">
        <v>25</v>
      </c>
      <c r="E6" s="8">
        <v>250304013</v>
      </c>
      <c r="F6" s="8" t="s">
        <v>26</v>
      </c>
      <c r="G6" s="8" t="s">
        <v>27</v>
      </c>
      <c r="H6" s="8">
        <v>1</v>
      </c>
      <c r="I6" s="8">
        <v>8</v>
      </c>
      <c r="J6" s="8"/>
      <c r="K6" s="24"/>
    </row>
    <row r="7" s="1" customFormat="1" ht="48" customHeight="1" spans="1:11">
      <c r="A7" s="7">
        <v>5</v>
      </c>
      <c r="B7" s="8" t="s">
        <v>12</v>
      </c>
      <c r="C7" s="10" t="s">
        <v>28</v>
      </c>
      <c r="D7" s="10"/>
      <c r="E7" s="10">
        <v>250305018</v>
      </c>
      <c r="F7" s="10" t="s">
        <v>29</v>
      </c>
      <c r="G7" s="10" t="s">
        <v>30</v>
      </c>
      <c r="H7" s="10">
        <v>1</v>
      </c>
      <c r="I7" s="10">
        <v>17</v>
      </c>
      <c r="J7" s="8"/>
      <c r="K7" s="24"/>
    </row>
    <row r="8" s="1" customFormat="1" ht="40.5" spans="1:11">
      <c r="A8" s="7">
        <v>6</v>
      </c>
      <c r="B8" s="8" t="s">
        <v>12</v>
      </c>
      <c r="C8" s="9" t="s">
        <v>31</v>
      </c>
      <c r="D8" s="9"/>
      <c r="E8" s="11" t="s">
        <v>32</v>
      </c>
      <c r="F8" s="9" t="s">
        <v>33</v>
      </c>
      <c r="G8" s="9" t="s">
        <v>16</v>
      </c>
      <c r="H8" s="9">
        <v>1</v>
      </c>
      <c r="I8" s="9">
        <v>30</v>
      </c>
      <c r="J8" s="8"/>
      <c r="K8" s="24"/>
    </row>
    <row r="9" s="1" customFormat="1" ht="35" customHeight="1" spans="1:11">
      <c r="A9" s="7">
        <v>7</v>
      </c>
      <c r="B9" s="8" t="s">
        <v>12</v>
      </c>
      <c r="C9" s="9" t="s">
        <v>34</v>
      </c>
      <c r="D9" s="9"/>
      <c r="E9" s="9" t="s">
        <v>35</v>
      </c>
      <c r="F9" s="9" t="s">
        <v>36</v>
      </c>
      <c r="G9" s="9" t="s">
        <v>16</v>
      </c>
      <c r="H9" s="9">
        <v>1</v>
      </c>
      <c r="I9" s="9">
        <v>30</v>
      </c>
      <c r="J9" s="8"/>
      <c r="K9" s="24"/>
    </row>
    <row r="10" s="1" customFormat="1" ht="36" customHeight="1" spans="1:11">
      <c r="A10" s="12">
        <v>8</v>
      </c>
      <c r="B10" s="13" t="s">
        <v>12</v>
      </c>
      <c r="C10" s="14" t="s">
        <v>37</v>
      </c>
      <c r="D10" s="14" t="s">
        <v>38</v>
      </c>
      <c r="E10" s="9" t="s">
        <v>39</v>
      </c>
      <c r="F10" s="9" t="s">
        <v>40</v>
      </c>
      <c r="G10" s="9" t="s">
        <v>16</v>
      </c>
      <c r="H10" s="15">
        <v>1</v>
      </c>
      <c r="I10" s="14">
        <v>74</v>
      </c>
      <c r="J10" s="7"/>
      <c r="K10" s="25"/>
    </row>
    <row r="11" s="1" customFormat="1" ht="36" customHeight="1" spans="1:11">
      <c r="A11" s="16"/>
      <c r="B11" s="17"/>
      <c r="C11" s="18"/>
      <c r="D11" s="18"/>
      <c r="E11" s="9">
        <v>250310026</v>
      </c>
      <c r="F11" s="9" t="s">
        <v>41</v>
      </c>
      <c r="G11" s="9" t="s">
        <v>42</v>
      </c>
      <c r="H11" s="15">
        <v>1</v>
      </c>
      <c r="I11" s="18"/>
      <c r="J11" s="7"/>
      <c r="K11" s="26"/>
    </row>
    <row r="12" s="1" customFormat="1" ht="36" customHeight="1" spans="1:11">
      <c r="A12" s="19"/>
      <c r="B12" s="20"/>
      <c r="C12" s="10"/>
      <c r="D12" s="10"/>
      <c r="E12" s="9">
        <v>250310028</v>
      </c>
      <c r="F12" s="9" t="s">
        <v>43</v>
      </c>
      <c r="G12" s="9" t="s">
        <v>44</v>
      </c>
      <c r="H12" s="9">
        <v>1</v>
      </c>
      <c r="I12" s="10"/>
      <c r="J12" s="7"/>
      <c r="K12" s="27"/>
    </row>
    <row r="13" s="2" customFormat="1" ht="44" customHeight="1" spans="1:11">
      <c r="A13" s="7">
        <v>9</v>
      </c>
      <c r="B13" s="8" t="s">
        <v>12</v>
      </c>
      <c r="C13" s="9" t="s">
        <v>45</v>
      </c>
      <c r="D13" s="9"/>
      <c r="E13" s="9" t="s">
        <v>46</v>
      </c>
      <c r="F13" s="9" t="s">
        <v>47</v>
      </c>
      <c r="G13" s="9" t="s">
        <v>48</v>
      </c>
      <c r="H13" s="9">
        <v>1</v>
      </c>
      <c r="I13" s="9">
        <v>20</v>
      </c>
      <c r="J13" s="8"/>
      <c r="K13" s="24"/>
    </row>
    <row r="14" s="1" customFormat="1" ht="27" spans="1:11">
      <c r="A14" s="7">
        <v>10</v>
      </c>
      <c r="B14" s="8" t="s">
        <v>12</v>
      </c>
      <c r="C14" s="9" t="s">
        <v>49</v>
      </c>
      <c r="D14" s="9"/>
      <c r="E14" s="9" t="s">
        <v>50</v>
      </c>
      <c r="F14" s="9" t="s">
        <v>51</v>
      </c>
      <c r="G14" s="9" t="s">
        <v>16</v>
      </c>
      <c r="H14" s="9">
        <v>1</v>
      </c>
      <c r="I14" s="9">
        <v>30</v>
      </c>
      <c r="J14" s="8"/>
      <c r="K14" s="24"/>
    </row>
    <row r="15" s="1" customFormat="1" ht="37" customHeight="1" spans="1:11">
      <c r="A15" s="7">
        <v>11</v>
      </c>
      <c r="B15" s="8" t="s">
        <v>12</v>
      </c>
      <c r="C15" s="9" t="s">
        <v>52</v>
      </c>
      <c r="D15" s="9"/>
      <c r="E15" s="9" t="s">
        <v>53</v>
      </c>
      <c r="F15" s="9" t="s">
        <v>52</v>
      </c>
      <c r="G15" s="9" t="s">
        <v>54</v>
      </c>
      <c r="H15" s="9">
        <v>1</v>
      </c>
      <c r="I15" s="9">
        <v>80</v>
      </c>
      <c r="J15" s="8"/>
      <c r="K15" s="24"/>
    </row>
    <row r="16" s="1" customFormat="1" ht="41" customHeight="1" spans="1:11">
      <c r="A16" s="7">
        <v>12</v>
      </c>
      <c r="B16" s="8" t="s">
        <v>12</v>
      </c>
      <c r="C16" s="9" t="s">
        <v>55</v>
      </c>
      <c r="D16" s="9"/>
      <c r="E16" s="9">
        <v>250310025</v>
      </c>
      <c r="F16" s="9" t="s">
        <v>56</v>
      </c>
      <c r="G16" s="9" t="s">
        <v>16</v>
      </c>
      <c r="H16" s="9">
        <v>1</v>
      </c>
      <c r="I16" s="9">
        <v>30</v>
      </c>
      <c r="J16" s="8"/>
      <c r="K16" s="24"/>
    </row>
    <row r="17" s="1" customFormat="1" ht="40" customHeight="1" spans="1:11">
      <c r="A17" s="7">
        <v>13</v>
      </c>
      <c r="B17" s="8" t="s">
        <v>12</v>
      </c>
      <c r="C17" s="9" t="s">
        <v>57</v>
      </c>
      <c r="D17" s="9"/>
      <c r="E17" s="9">
        <v>250310018</v>
      </c>
      <c r="F17" s="9" t="s">
        <v>58</v>
      </c>
      <c r="G17" s="9" t="s">
        <v>16</v>
      </c>
      <c r="H17" s="9">
        <v>1</v>
      </c>
      <c r="I17" s="9">
        <v>30</v>
      </c>
      <c r="J17" s="8"/>
      <c r="K17" s="24"/>
    </row>
    <row r="18" s="1" customFormat="1" ht="43" customHeight="1" spans="1:11">
      <c r="A18" s="7">
        <v>14</v>
      </c>
      <c r="B18" s="8" t="s">
        <v>12</v>
      </c>
      <c r="C18" s="9" t="s">
        <v>59</v>
      </c>
      <c r="D18" s="8"/>
      <c r="E18" s="9" t="s">
        <v>60</v>
      </c>
      <c r="F18" s="9" t="s">
        <v>61</v>
      </c>
      <c r="G18" s="8" t="s">
        <v>16</v>
      </c>
      <c r="H18" s="9">
        <v>1</v>
      </c>
      <c r="I18" s="8">
        <v>30</v>
      </c>
      <c r="J18" s="8"/>
      <c r="K18" s="24"/>
    </row>
    <row r="19" s="2" customFormat="1" ht="37" customHeight="1" spans="1:11">
      <c r="A19" s="7">
        <v>15</v>
      </c>
      <c r="B19" s="13" t="s">
        <v>12</v>
      </c>
      <c r="C19" s="14" t="s">
        <v>62</v>
      </c>
      <c r="D19" s="14" t="s">
        <v>63</v>
      </c>
      <c r="E19" s="14">
        <v>250402026</v>
      </c>
      <c r="F19" s="14" t="s">
        <v>64</v>
      </c>
      <c r="G19" s="14" t="s">
        <v>65</v>
      </c>
      <c r="H19" s="21">
        <v>1</v>
      </c>
      <c r="I19" s="14">
        <v>66</v>
      </c>
      <c r="J19" s="13"/>
      <c r="K19" s="26"/>
    </row>
    <row r="20" s="2" customFormat="1" ht="37" customHeight="1" spans="1:11">
      <c r="A20" s="7">
        <v>15</v>
      </c>
      <c r="B20" s="17"/>
      <c r="C20" s="18"/>
      <c r="D20" s="18"/>
      <c r="E20" s="14">
        <v>250402014</v>
      </c>
      <c r="F20" s="14" t="s">
        <v>66</v>
      </c>
      <c r="G20" s="14" t="s">
        <v>65</v>
      </c>
      <c r="H20" s="21">
        <v>1</v>
      </c>
      <c r="I20" s="18"/>
      <c r="J20" s="13"/>
      <c r="K20" s="26"/>
    </row>
    <row r="21" s="2" customFormat="1" ht="37" customHeight="1" spans="1:11">
      <c r="A21" s="7">
        <v>15</v>
      </c>
      <c r="B21" s="20"/>
      <c r="C21" s="18"/>
      <c r="D21" s="18"/>
      <c r="E21" s="14" t="s">
        <v>67</v>
      </c>
      <c r="F21" s="14" t="s">
        <v>68</v>
      </c>
      <c r="G21" s="14" t="s">
        <v>16</v>
      </c>
      <c r="H21" s="21">
        <v>1</v>
      </c>
      <c r="I21" s="18"/>
      <c r="J21" s="13"/>
      <c r="K21" s="27"/>
    </row>
    <row r="22" s="2" customFormat="1" ht="37" customHeight="1" spans="1:11">
      <c r="A22" s="7">
        <v>16</v>
      </c>
      <c r="B22" s="8" t="s">
        <v>12</v>
      </c>
      <c r="C22" s="8" t="s">
        <v>68</v>
      </c>
      <c r="D22" s="8"/>
      <c r="E22" s="8" t="s">
        <v>67</v>
      </c>
      <c r="F22" s="8" t="s">
        <v>68</v>
      </c>
      <c r="G22" s="8" t="s">
        <v>16</v>
      </c>
      <c r="H22" s="8">
        <v>1</v>
      </c>
      <c r="I22" s="8">
        <v>30</v>
      </c>
      <c r="J22" s="8"/>
      <c r="K22" s="24"/>
    </row>
    <row r="23" s="1" customFormat="1" ht="33" customHeight="1" spans="1:11">
      <c r="A23" s="7">
        <v>17</v>
      </c>
      <c r="B23" s="8" t="s">
        <v>12</v>
      </c>
      <c r="C23" s="10" t="s">
        <v>69</v>
      </c>
      <c r="D23" s="10"/>
      <c r="E23" s="10">
        <v>250401028</v>
      </c>
      <c r="F23" s="10" t="s">
        <v>70</v>
      </c>
      <c r="G23" s="10" t="s">
        <v>71</v>
      </c>
      <c r="H23" s="10">
        <v>1</v>
      </c>
      <c r="I23" s="10">
        <v>19</v>
      </c>
      <c r="J23" s="20"/>
      <c r="K23" s="24"/>
    </row>
    <row r="24" s="1" customFormat="1" ht="40.5" spans="1:11">
      <c r="A24" s="7">
        <v>18</v>
      </c>
      <c r="B24" s="8" t="s">
        <v>12</v>
      </c>
      <c r="C24" s="9" t="s">
        <v>72</v>
      </c>
      <c r="D24" s="9"/>
      <c r="E24" s="9" t="s">
        <v>73</v>
      </c>
      <c r="F24" s="9" t="s">
        <v>74</v>
      </c>
      <c r="G24" s="9" t="s">
        <v>16</v>
      </c>
      <c r="H24" s="9">
        <v>1</v>
      </c>
      <c r="I24" s="9">
        <v>30</v>
      </c>
      <c r="J24" s="8"/>
      <c r="K24" s="24"/>
    </row>
    <row r="25" s="1" customFormat="1" ht="35" customHeight="1" spans="1:11">
      <c r="A25" s="7">
        <v>19</v>
      </c>
      <c r="B25" s="8" t="s">
        <v>12</v>
      </c>
      <c r="C25" s="9" t="s">
        <v>75</v>
      </c>
      <c r="D25" s="9"/>
      <c r="E25" s="9" t="s">
        <v>76</v>
      </c>
      <c r="F25" s="9" t="s">
        <v>77</v>
      </c>
      <c r="G25" s="9" t="s">
        <v>16</v>
      </c>
      <c r="H25" s="9">
        <v>1</v>
      </c>
      <c r="I25" s="9">
        <v>30</v>
      </c>
      <c r="J25" s="8"/>
      <c r="K25" s="24"/>
    </row>
    <row r="26" s="2" customFormat="1" ht="37" customHeight="1" spans="1:11">
      <c r="A26" s="7">
        <v>20</v>
      </c>
      <c r="B26" s="8" t="s">
        <v>12</v>
      </c>
      <c r="C26" s="9" t="s">
        <v>78</v>
      </c>
      <c r="D26" s="9"/>
      <c r="E26" s="9">
        <v>250402026</v>
      </c>
      <c r="F26" s="9" t="s">
        <v>64</v>
      </c>
      <c r="G26" s="9" t="s">
        <v>65</v>
      </c>
      <c r="H26" s="9">
        <v>1</v>
      </c>
      <c r="I26" s="9">
        <v>18</v>
      </c>
      <c r="J26" s="8"/>
      <c r="K26" s="24"/>
    </row>
    <row r="27" s="1" customFormat="1" ht="35" customHeight="1" spans="1:11">
      <c r="A27" s="7">
        <v>21</v>
      </c>
      <c r="B27" s="8" t="s">
        <v>12</v>
      </c>
      <c r="C27" s="9" t="s">
        <v>79</v>
      </c>
      <c r="D27" s="9"/>
      <c r="E27" s="9">
        <v>250404028</v>
      </c>
      <c r="F27" s="9" t="s">
        <v>80</v>
      </c>
      <c r="G27" s="9" t="s">
        <v>20</v>
      </c>
      <c r="H27" s="9">
        <v>1</v>
      </c>
      <c r="I27" s="9">
        <v>50</v>
      </c>
      <c r="J27" s="8"/>
      <c r="K27" s="24"/>
    </row>
    <row r="28" s="1" customFormat="1" ht="33" customHeight="1" spans="1:11">
      <c r="A28" s="7">
        <v>22</v>
      </c>
      <c r="B28" s="13" t="s">
        <v>12</v>
      </c>
      <c r="C28" s="14" t="s">
        <v>81</v>
      </c>
      <c r="D28" s="9" t="s">
        <v>82</v>
      </c>
      <c r="E28" s="9">
        <v>250309001</v>
      </c>
      <c r="F28" s="9" t="s">
        <v>83</v>
      </c>
      <c r="G28" s="9" t="s">
        <v>84</v>
      </c>
      <c r="H28" s="9">
        <v>1</v>
      </c>
      <c r="I28" s="14">
        <v>283</v>
      </c>
      <c r="J28" s="8"/>
      <c r="K28" s="25"/>
    </row>
    <row r="29" s="1" customFormat="1" ht="27" spans="1:11">
      <c r="A29" s="7"/>
      <c r="B29" s="17"/>
      <c r="C29" s="18"/>
      <c r="D29" s="9" t="s">
        <v>85</v>
      </c>
      <c r="E29" s="9" t="s">
        <v>50</v>
      </c>
      <c r="F29" s="9" t="s">
        <v>51</v>
      </c>
      <c r="G29" s="9" t="s">
        <v>16</v>
      </c>
      <c r="H29" s="9">
        <v>1</v>
      </c>
      <c r="I29" s="18"/>
      <c r="J29" s="8"/>
      <c r="K29" s="26"/>
    </row>
    <row r="30" s="1" customFormat="1" ht="37" customHeight="1" spans="1:11">
      <c r="A30" s="7"/>
      <c r="B30" s="17"/>
      <c r="C30" s="18"/>
      <c r="D30" s="9" t="s">
        <v>86</v>
      </c>
      <c r="E30" s="9" t="s">
        <v>35</v>
      </c>
      <c r="F30" s="9" t="s">
        <v>36</v>
      </c>
      <c r="G30" s="9" t="s">
        <v>16</v>
      </c>
      <c r="H30" s="9">
        <v>1</v>
      </c>
      <c r="I30" s="18"/>
      <c r="J30" s="8"/>
      <c r="K30" s="26"/>
    </row>
    <row r="31" s="1" customFormat="1" ht="27" spans="1:11">
      <c r="A31" s="7"/>
      <c r="B31" s="17"/>
      <c r="C31" s="18"/>
      <c r="D31" s="9" t="s">
        <v>87</v>
      </c>
      <c r="E31" s="9">
        <v>250311007</v>
      </c>
      <c r="F31" s="9" t="s">
        <v>88</v>
      </c>
      <c r="G31" s="14" t="s">
        <v>89</v>
      </c>
      <c r="H31" s="9">
        <v>1</v>
      </c>
      <c r="I31" s="18"/>
      <c r="J31" s="8"/>
      <c r="K31" s="26"/>
    </row>
    <row r="32" s="1" customFormat="1" ht="27" spans="1:11">
      <c r="A32" s="7"/>
      <c r="B32" s="17"/>
      <c r="C32" s="18"/>
      <c r="D32" s="9" t="s">
        <v>90</v>
      </c>
      <c r="E32" s="9" t="s">
        <v>46</v>
      </c>
      <c r="F32" s="22" t="s">
        <v>47</v>
      </c>
      <c r="G32" s="8" t="s">
        <v>48</v>
      </c>
      <c r="H32" s="9">
        <v>1</v>
      </c>
      <c r="I32" s="18"/>
      <c r="J32" s="8"/>
      <c r="K32" s="26"/>
    </row>
    <row r="33" s="1" customFormat="1" ht="35" customHeight="1" spans="1:11">
      <c r="A33" s="7"/>
      <c r="B33" s="20"/>
      <c r="C33" s="10"/>
      <c r="D33" s="9" t="s">
        <v>91</v>
      </c>
      <c r="E33" s="9" t="s">
        <v>92</v>
      </c>
      <c r="F33" s="9" t="s">
        <v>93</v>
      </c>
      <c r="G33" s="10" t="s">
        <v>94</v>
      </c>
      <c r="H33" s="9">
        <v>1</v>
      </c>
      <c r="I33" s="10"/>
      <c r="J33" s="8"/>
      <c r="K33" s="27"/>
    </row>
    <row r="34" s="1" customFormat="1" ht="33" customHeight="1" spans="1:11">
      <c r="A34" s="7">
        <v>23</v>
      </c>
      <c r="B34" s="8" t="s">
        <v>12</v>
      </c>
      <c r="C34" s="9" t="s">
        <v>95</v>
      </c>
      <c r="D34" s="9" t="s">
        <v>96</v>
      </c>
      <c r="E34" s="9">
        <v>250310023</v>
      </c>
      <c r="F34" s="9" t="s">
        <v>97</v>
      </c>
      <c r="G34" s="9" t="s">
        <v>30</v>
      </c>
      <c r="H34" s="9">
        <v>1</v>
      </c>
      <c r="I34" s="9">
        <v>17</v>
      </c>
      <c r="J34" s="8"/>
      <c r="K34" s="24"/>
    </row>
    <row r="35" s="1" customFormat="1" ht="44" customHeight="1" spans="1:11">
      <c r="A35" s="7">
        <v>24</v>
      </c>
      <c r="B35" s="8" t="s">
        <v>12</v>
      </c>
      <c r="C35" s="9" t="s">
        <v>98</v>
      </c>
      <c r="D35" s="9" t="s">
        <v>99</v>
      </c>
      <c r="E35" s="9" t="s">
        <v>100</v>
      </c>
      <c r="F35" s="9" t="s">
        <v>101</v>
      </c>
      <c r="G35" s="9" t="s">
        <v>102</v>
      </c>
      <c r="H35" s="9">
        <v>1</v>
      </c>
      <c r="I35" s="9">
        <v>30</v>
      </c>
      <c r="J35" s="8"/>
      <c r="K35" s="24"/>
    </row>
    <row r="36" s="2" customFormat="1" ht="29" customHeight="1" spans="1:11">
      <c r="A36" s="12">
        <v>25</v>
      </c>
      <c r="B36" s="13" t="s">
        <v>12</v>
      </c>
      <c r="C36" s="14" t="s">
        <v>103</v>
      </c>
      <c r="D36" s="14" t="s">
        <v>104</v>
      </c>
      <c r="E36" s="9" t="s">
        <v>39</v>
      </c>
      <c r="F36" s="9" t="s">
        <v>40</v>
      </c>
      <c r="G36" s="9" t="s">
        <v>16</v>
      </c>
      <c r="H36" s="9">
        <v>1</v>
      </c>
      <c r="I36" s="14">
        <v>94</v>
      </c>
      <c r="J36" s="8"/>
      <c r="K36" s="25"/>
    </row>
    <row r="37" s="2" customFormat="1" ht="22" customHeight="1" spans="1:11">
      <c r="A37" s="16"/>
      <c r="B37" s="17"/>
      <c r="C37" s="18"/>
      <c r="D37" s="18"/>
      <c r="E37" s="15">
        <v>250310026</v>
      </c>
      <c r="F37" s="9" t="s">
        <v>41</v>
      </c>
      <c r="G37" s="9" t="s">
        <v>42</v>
      </c>
      <c r="H37" s="15">
        <v>1</v>
      </c>
      <c r="I37" s="18"/>
      <c r="J37" s="8"/>
      <c r="K37" s="26"/>
    </row>
    <row r="38" s="2" customFormat="1" ht="22" customHeight="1" spans="1:11">
      <c r="A38" s="16"/>
      <c r="B38" s="17"/>
      <c r="C38" s="18"/>
      <c r="D38" s="18"/>
      <c r="E38" s="15">
        <v>250310027</v>
      </c>
      <c r="F38" s="9" t="s">
        <v>105</v>
      </c>
      <c r="G38" s="9" t="s">
        <v>48</v>
      </c>
      <c r="H38" s="9">
        <v>1</v>
      </c>
      <c r="I38" s="18"/>
      <c r="J38" s="8"/>
      <c r="K38" s="26"/>
    </row>
    <row r="39" s="2" customFormat="1" ht="22" customHeight="1" spans="1:11">
      <c r="A39" s="19"/>
      <c r="B39" s="20"/>
      <c r="C39" s="10"/>
      <c r="D39" s="10"/>
      <c r="E39" s="15">
        <v>250310028</v>
      </c>
      <c r="F39" s="9" t="s">
        <v>43</v>
      </c>
      <c r="G39" s="9" t="s">
        <v>44</v>
      </c>
      <c r="H39" s="9">
        <v>1</v>
      </c>
      <c r="I39" s="10"/>
      <c r="J39" s="8"/>
      <c r="K39" s="27"/>
    </row>
    <row r="40" s="3" customFormat="1" ht="32" customHeight="1" spans="1:11">
      <c r="A40" s="7">
        <v>26</v>
      </c>
      <c r="B40" s="8" t="s">
        <v>12</v>
      </c>
      <c r="C40" s="9" t="s">
        <v>106</v>
      </c>
      <c r="D40" s="9"/>
      <c r="E40" s="9" t="s">
        <v>107</v>
      </c>
      <c r="F40" s="9" t="s">
        <v>108</v>
      </c>
      <c r="G40" s="9" t="s">
        <v>109</v>
      </c>
      <c r="H40" s="9">
        <v>1</v>
      </c>
      <c r="I40" s="9">
        <v>120</v>
      </c>
      <c r="J40" s="8"/>
      <c r="K40" s="24"/>
    </row>
    <row r="41" s="3" customFormat="1" ht="31" customHeight="1" spans="1:11">
      <c r="A41" s="7">
        <v>27</v>
      </c>
      <c r="B41" s="8" t="s">
        <v>12</v>
      </c>
      <c r="C41" s="9" t="s">
        <v>110</v>
      </c>
      <c r="D41" s="9"/>
      <c r="E41" s="9" t="s">
        <v>111</v>
      </c>
      <c r="F41" s="9" t="s">
        <v>112</v>
      </c>
      <c r="G41" s="9" t="s">
        <v>16</v>
      </c>
      <c r="H41" s="9">
        <v>1</v>
      </c>
      <c r="I41" s="9">
        <v>30</v>
      </c>
      <c r="J41" s="8"/>
      <c r="K41" s="24"/>
    </row>
    <row r="42" s="1" customFormat="1" ht="26" customHeight="1" spans="1:11">
      <c r="A42" s="12">
        <v>28</v>
      </c>
      <c r="B42" s="13" t="s">
        <v>12</v>
      </c>
      <c r="C42" s="14" t="s">
        <v>113</v>
      </c>
      <c r="D42" s="14" t="s">
        <v>114</v>
      </c>
      <c r="E42" s="9">
        <v>250310047</v>
      </c>
      <c r="F42" s="9" t="s">
        <v>115</v>
      </c>
      <c r="G42" s="9" t="s">
        <v>71</v>
      </c>
      <c r="H42" s="9">
        <v>1</v>
      </c>
      <c r="I42" s="14">
        <v>158</v>
      </c>
      <c r="J42" s="8"/>
      <c r="K42" s="28"/>
    </row>
    <row r="43" s="1" customFormat="1" ht="26" customHeight="1" spans="1:11">
      <c r="A43" s="16"/>
      <c r="B43" s="17"/>
      <c r="C43" s="18"/>
      <c r="D43" s="18"/>
      <c r="E43" s="15">
        <v>250310048</v>
      </c>
      <c r="F43" s="9" t="s">
        <v>108</v>
      </c>
      <c r="G43" s="9" t="s">
        <v>71</v>
      </c>
      <c r="H43" s="9">
        <v>1</v>
      </c>
      <c r="I43" s="18"/>
      <c r="J43" s="8"/>
      <c r="K43" s="29"/>
    </row>
    <row r="44" s="1" customFormat="1" ht="26" customHeight="1" spans="1:11">
      <c r="A44" s="19"/>
      <c r="B44" s="20"/>
      <c r="C44" s="10"/>
      <c r="D44" s="10"/>
      <c r="E44" s="9" t="s">
        <v>116</v>
      </c>
      <c r="F44" s="9" t="s">
        <v>117</v>
      </c>
      <c r="G44" s="9" t="s">
        <v>109</v>
      </c>
      <c r="H44" s="9">
        <v>1</v>
      </c>
      <c r="I44" s="10"/>
      <c r="J44" s="8"/>
      <c r="K44" s="30"/>
    </row>
    <row r="45" s="1" customFormat="1" ht="28" customHeight="1" spans="1:11">
      <c r="A45" s="12">
        <v>29</v>
      </c>
      <c r="B45" s="13" t="s">
        <v>12</v>
      </c>
      <c r="C45" s="14" t="s">
        <v>118</v>
      </c>
      <c r="D45" s="14"/>
      <c r="E45" s="9">
        <v>250310047</v>
      </c>
      <c r="F45" s="9" t="s">
        <v>115</v>
      </c>
      <c r="G45" s="9" t="s">
        <v>71</v>
      </c>
      <c r="H45" s="9">
        <v>1</v>
      </c>
      <c r="I45" s="14">
        <v>158</v>
      </c>
      <c r="J45" s="8"/>
      <c r="K45" s="28"/>
    </row>
    <row r="46" s="1" customFormat="1" ht="28" customHeight="1" spans="1:11">
      <c r="A46" s="16"/>
      <c r="B46" s="17"/>
      <c r="C46" s="18"/>
      <c r="D46" s="18"/>
      <c r="E46" s="15">
        <v>250310048</v>
      </c>
      <c r="F46" s="9" t="s">
        <v>108</v>
      </c>
      <c r="G46" s="9" t="s">
        <v>71</v>
      </c>
      <c r="H46" s="9">
        <v>1</v>
      </c>
      <c r="I46" s="18"/>
      <c r="J46" s="8"/>
      <c r="K46" s="29"/>
    </row>
    <row r="47" s="1" customFormat="1" ht="28" customHeight="1" spans="1:11">
      <c r="A47" s="19"/>
      <c r="B47" s="20"/>
      <c r="C47" s="10"/>
      <c r="D47" s="10"/>
      <c r="E47" s="9" t="s">
        <v>116</v>
      </c>
      <c r="F47" s="9" t="s">
        <v>117</v>
      </c>
      <c r="G47" s="9" t="s">
        <v>109</v>
      </c>
      <c r="H47" s="9">
        <v>1</v>
      </c>
      <c r="I47" s="10"/>
      <c r="J47" s="8"/>
      <c r="K47" s="30"/>
    </row>
    <row r="48" s="1" customFormat="1" ht="27" spans="1:11">
      <c r="A48" s="7">
        <v>30</v>
      </c>
      <c r="B48" s="8" t="s">
        <v>12</v>
      </c>
      <c r="C48" s="9" t="s">
        <v>119</v>
      </c>
      <c r="D48" s="9"/>
      <c r="E48" s="15" t="s">
        <v>120</v>
      </c>
      <c r="F48" s="9" t="s">
        <v>121</v>
      </c>
      <c r="G48" s="9" t="s">
        <v>122</v>
      </c>
      <c r="H48" s="9">
        <v>2</v>
      </c>
      <c r="I48" s="15">
        <v>39.2</v>
      </c>
      <c r="J48" s="8"/>
      <c r="K48" s="24"/>
    </row>
    <row r="49" s="1" customFormat="1" ht="33" customHeight="1" spans="1:11">
      <c r="A49" s="12">
        <v>31</v>
      </c>
      <c r="B49" s="13" t="s">
        <v>12</v>
      </c>
      <c r="C49" s="14" t="s">
        <v>123</v>
      </c>
      <c r="D49" s="14" t="s">
        <v>124</v>
      </c>
      <c r="E49" s="15">
        <v>250402002</v>
      </c>
      <c r="F49" s="9" t="s">
        <v>125</v>
      </c>
      <c r="G49" s="9" t="s">
        <v>126</v>
      </c>
      <c r="H49" s="9">
        <v>1</v>
      </c>
      <c r="I49" s="14">
        <v>421</v>
      </c>
      <c r="J49" s="8"/>
      <c r="K49" s="25"/>
    </row>
    <row r="50" s="1" customFormat="1" ht="33" customHeight="1" spans="1:11">
      <c r="A50" s="16"/>
      <c r="B50" s="17"/>
      <c r="C50" s="18"/>
      <c r="D50" s="18"/>
      <c r="E50" s="15">
        <v>250402044</v>
      </c>
      <c r="F50" s="9" t="s">
        <v>127</v>
      </c>
      <c r="G50" s="9" t="s">
        <v>89</v>
      </c>
      <c r="H50" s="9">
        <v>1</v>
      </c>
      <c r="I50" s="18"/>
      <c r="J50" s="8"/>
      <c r="K50" s="26"/>
    </row>
    <row r="51" s="1" customFormat="1" ht="33" customHeight="1" spans="1:11">
      <c r="A51" s="16"/>
      <c r="B51" s="17"/>
      <c r="C51" s="18"/>
      <c r="D51" s="18"/>
      <c r="E51" s="9" t="s">
        <v>128</v>
      </c>
      <c r="F51" s="9" t="s">
        <v>129</v>
      </c>
      <c r="G51" s="9" t="s">
        <v>130</v>
      </c>
      <c r="H51" s="9">
        <v>7</v>
      </c>
      <c r="I51" s="18"/>
      <c r="J51" s="8"/>
      <c r="K51" s="26"/>
    </row>
    <row r="52" s="1" customFormat="1" ht="33" customHeight="1" spans="1:11">
      <c r="A52" s="16"/>
      <c r="B52" s="17"/>
      <c r="C52" s="18"/>
      <c r="D52" s="18"/>
      <c r="E52" s="9" t="s">
        <v>131</v>
      </c>
      <c r="F52" s="9" t="s">
        <v>132</v>
      </c>
      <c r="G52" s="9" t="s">
        <v>130</v>
      </c>
      <c r="H52" s="9">
        <v>1</v>
      </c>
      <c r="I52" s="18"/>
      <c r="J52" s="8"/>
      <c r="K52" s="26"/>
    </row>
    <row r="53" s="1" customFormat="1" ht="39" customHeight="1" spans="1:11">
      <c r="A53" s="19"/>
      <c r="B53" s="20"/>
      <c r="C53" s="10"/>
      <c r="D53" s="10"/>
      <c r="E53" s="15">
        <v>250402049</v>
      </c>
      <c r="F53" s="9" t="s">
        <v>133</v>
      </c>
      <c r="G53" s="9" t="s">
        <v>89</v>
      </c>
      <c r="H53" s="9">
        <v>1</v>
      </c>
      <c r="I53" s="10"/>
      <c r="J53" s="8"/>
      <c r="K53" s="27"/>
    </row>
    <row r="54" s="1" customFormat="1" ht="27" spans="1:11">
      <c r="A54" s="7">
        <v>32</v>
      </c>
      <c r="B54" s="8" t="s">
        <v>12</v>
      </c>
      <c r="C54" s="9" t="s">
        <v>134</v>
      </c>
      <c r="D54" s="9"/>
      <c r="E54" s="9">
        <v>250402047</v>
      </c>
      <c r="F54" s="9" t="s">
        <v>135</v>
      </c>
      <c r="G54" s="9" t="s">
        <v>89</v>
      </c>
      <c r="H54" s="9">
        <v>1</v>
      </c>
      <c r="I54" s="9">
        <v>37</v>
      </c>
      <c r="J54" s="8"/>
      <c r="K54" s="24"/>
    </row>
    <row r="55" s="1" customFormat="1" ht="27" spans="1:11">
      <c r="A55" s="7">
        <v>33</v>
      </c>
      <c r="B55" s="8" t="s">
        <v>12</v>
      </c>
      <c r="C55" s="9" t="s">
        <v>136</v>
      </c>
      <c r="D55" s="9"/>
      <c r="E55" s="9">
        <v>250402002</v>
      </c>
      <c r="F55" s="9" t="s">
        <v>125</v>
      </c>
      <c r="G55" s="9" t="s">
        <v>126</v>
      </c>
      <c r="H55" s="9">
        <v>1</v>
      </c>
      <c r="I55" s="9">
        <v>27</v>
      </c>
      <c r="J55" s="8"/>
      <c r="K55" s="24"/>
    </row>
    <row r="56" s="1" customFormat="1" ht="27" spans="1:11">
      <c r="A56" s="7">
        <v>34</v>
      </c>
      <c r="B56" s="8" t="s">
        <v>12</v>
      </c>
      <c r="C56" s="9" t="s">
        <v>137</v>
      </c>
      <c r="D56" s="9"/>
      <c r="E56" s="9" t="s">
        <v>131</v>
      </c>
      <c r="F56" s="9" t="s">
        <v>132</v>
      </c>
      <c r="G56" s="9" t="s">
        <v>130</v>
      </c>
      <c r="H56" s="9">
        <v>1</v>
      </c>
      <c r="I56" s="9">
        <v>40</v>
      </c>
      <c r="J56" s="8"/>
      <c r="K56" s="24"/>
    </row>
    <row r="57" s="1" customFormat="1" ht="27" spans="1:11">
      <c r="A57" s="7">
        <v>35</v>
      </c>
      <c r="B57" s="8" t="s">
        <v>12</v>
      </c>
      <c r="C57" s="9" t="s">
        <v>138</v>
      </c>
      <c r="D57" s="9" t="s">
        <v>139</v>
      </c>
      <c r="E57" s="9">
        <v>250402014</v>
      </c>
      <c r="F57" s="9" t="s">
        <v>140</v>
      </c>
      <c r="G57" s="9" t="s">
        <v>65</v>
      </c>
      <c r="H57" s="9">
        <v>1</v>
      </c>
      <c r="I57" s="9">
        <v>18</v>
      </c>
      <c r="J57" s="8"/>
      <c r="K57" s="24"/>
    </row>
    <row r="58" s="1" customFormat="1" ht="40.5" spans="1:11">
      <c r="A58" s="7">
        <v>36</v>
      </c>
      <c r="B58" s="8" t="s">
        <v>12</v>
      </c>
      <c r="C58" s="9" t="s">
        <v>141</v>
      </c>
      <c r="D58" s="9" t="s">
        <v>142</v>
      </c>
      <c r="E58" s="9" t="s">
        <v>143</v>
      </c>
      <c r="F58" s="9" t="s">
        <v>144</v>
      </c>
      <c r="G58" s="9" t="s">
        <v>145</v>
      </c>
      <c r="H58" s="9">
        <v>2</v>
      </c>
      <c r="I58" s="9">
        <f>16*2</f>
        <v>32</v>
      </c>
      <c r="J58" s="8"/>
      <c r="K58" s="24"/>
    </row>
    <row r="59" s="1" customFormat="1" ht="40.5" spans="1:11">
      <c r="A59" s="7">
        <v>37</v>
      </c>
      <c r="B59" s="8" t="s">
        <v>12</v>
      </c>
      <c r="C59" s="9" t="s">
        <v>146</v>
      </c>
      <c r="D59" s="9" t="s">
        <v>147</v>
      </c>
      <c r="E59" s="9" t="s">
        <v>148</v>
      </c>
      <c r="F59" s="9" t="s">
        <v>149</v>
      </c>
      <c r="G59" s="9" t="s">
        <v>150</v>
      </c>
      <c r="H59" s="9">
        <v>1</v>
      </c>
      <c r="I59" s="9">
        <v>345</v>
      </c>
      <c r="J59" s="8"/>
      <c r="K59" s="24"/>
    </row>
    <row r="60" s="1" customFormat="1" ht="54" spans="1:11">
      <c r="A60" s="7">
        <v>38</v>
      </c>
      <c r="B60" s="8" t="s">
        <v>12</v>
      </c>
      <c r="C60" s="9" t="s">
        <v>151</v>
      </c>
      <c r="D60" s="9" t="s">
        <v>152</v>
      </c>
      <c r="E60" s="9" t="s">
        <v>153</v>
      </c>
      <c r="F60" s="9" t="s">
        <v>154</v>
      </c>
      <c r="G60" s="9" t="s">
        <v>155</v>
      </c>
      <c r="H60" s="9">
        <v>6</v>
      </c>
      <c r="I60" s="9">
        <v>330</v>
      </c>
      <c r="J60" s="8"/>
      <c r="K60" s="24"/>
    </row>
    <row r="61" s="1" customFormat="1" ht="27" spans="1:11">
      <c r="A61" s="7">
        <v>39</v>
      </c>
      <c r="B61" s="8" t="s">
        <v>12</v>
      </c>
      <c r="C61" s="9" t="s">
        <v>156</v>
      </c>
      <c r="D61" s="9" t="s">
        <v>157</v>
      </c>
      <c r="E61" s="9">
        <v>250402035</v>
      </c>
      <c r="F61" s="9" t="s">
        <v>158</v>
      </c>
      <c r="G61" s="9" t="s">
        <v>159</v>
      </c>
      <c r="H61" s="9">
        <v>3</v>
      </c>
      <c r="I61" s="9">
        <v>30</v>
      </c>
      <c r="J61" s="8"/>
      <c r="K61" s="24"/>
    </row>
    <row r="62" s="1" customFormat="1" ht="40.5" spans="1:11">
      <c r="A62" s="7">
        <v>40</v>
      </c>
      <c r="B62" s="8" t="s">
        <v>12</v>
      </c>
      <c r="C62" s="9" t="s">
        <v>160</v>
      </c>
      <c r="D62" s="9" t="s">
        <v>161</v>
      </c>
      <c r="E62" s="9" t="s">
        <v>162</v>
      </c>
      <c r="F62" s="9" t="s">
        <v>163</v>
      </c>
      <c r="G62" s="9" t="s">
        <v>164</v>
      </c>
      <c r="H62" s="9">
        <v>2</v>
      </c>
      <c r="I62" s="9">
        <v>300</v>
      </c>
      <c r="J62" s="8"/>
      <c r="K62" s="24"/>
    </row>
    <row r="63" s="1" customFormat="1" ht="46" customHeight="1" spans="1:11">
      <c r="A63" s="7">
        <v>41</v>
      </c>
      <c r="B63" s="8" t="s">
        <v>12</v>
      </c>
      <c r="C63" s="9" t="s">
        <v>165</v>
      </c>
      <c r="D63" s="9"/>
      <c r="E63" s="9">
        <v>250401033</v>
      </c>
      <c r="F63" s="9" t="s">
        <v>166</v>
      </c>
      <c r="G63" s="9" t="s">
        <v>167</v>
      </c>
      <c r="H63" s="9">
        <v>1</v>
      </c>
      <c r="I63" s="9">
        <v>65</v>
      </c>
      <c r="J63" s="8"/>
      <c r="K63" s="24"/>
    </row>
    <row r="64" s="2" customFormat="1" ht="54" spans="1:11">
      <c r="A64" s="7">
        <v>42</v>
      </c>
      <c r="B64" s="8" t="s">
        <v>12</v>
      </c>
      <c r="C64" s="9" t="s">
        <v>168</v>
      </c>
      <c r="D64" s="9" t="s">
        <v>169</v>
      </c>
      <c r="E64" s="9" t="s">
        <v>170</v>
      </c>
      <c r="F64" s="9" t="s">
        <v>171</v>
      </c>
      <c r="G64" s="9" t="s">
        <v>172</v>
      </c>
      <c r="H64" s="9">
        <v>6</v>
      </c>
      <c r="I64" s="9">
        <v>156</v>
      </c>
      <c r="J64" s="8"/>
      <c r="K64" s="24"/>
    </row>
    <row r="65" s="1" customFormat="1" ht="45" customHeight="1" spans="1:11">
      <c r="A65" s="7">
        <v>43</v>
      </c>
      <c r="B65" s="8" t="s">
        <v>12</v>
      </c>
      <c r="C65" s="9" t="s">
        <v>173</v>
      </c>
      <c r="D65" s="9"/>
      <c r="E65" s="9" t="s">
        <v>174</v>
      </c>
      <c r="F65" s="9" t="s">
        <v>175</v>
      </c>
      <c r="G65" s="9" t="s">
        <v>71</v>
      </c>
      <c r="H65" s="9">
        <v>5</v>
      </c>
      <c r="I65" s="9">
        <v>95</v>
      </c>
      <c r="J65" s="8"/>
      <c r="K65" s="24"/>
    </row>
    <row r="66" s="1" customFormat="1" ht="45" customHeight="1" spans="1:11">
      <c r="A66" s="7">
        <v>44</v>
      </c>
      <c r="B66" s="8" t="s">
        <v>12</v>
      </c>
      <c r="C66" s="9" t="s">
        <v>176</v>
      </c>
      <c r="D66" s="9"/>
      <c r="E66" s="9" t="s">
        <v>170</v>
      </c>
      <c r="F66" s="9" t="s">
        <v>171</v>
      </c>
      <c r="G66" s="9" t="s">
        <v>172</v>
      </c>
      <c r="H66" s="9">
        <v>6</v>
      </c>
      <c r="I66" s="9">
        <v>156</v>
      </c>
      <c r="J66" s="8"/>
      <c r="K66" s="24"/>
    </row>
    <row r="67" s="1" customFormat="1" ht="45" customHeight="1" spans="1:11">
      <c r="A67" s="7">
        <v>45</v>
      </c>
      <c r="B67" s="8" t="s">
        <v>12</v>
      </c>
      <c r="C67" s="9" t="s">
        <v>177</v>
      </c>
      <c r="D67" s="9"/>
      <c r="E67" s="9" t="s">
        <v>170</v>
      </c>
      <c r="F67" s="9" t="s">
        <v>178</v>
      </c>
      <c r="G67" s="9" t="s">
        <v>172</v>
      </c>
      <c r="H67" s="9">
        <v>6</v>
      </c>
      <c r="I67" s="9">
        <v>156</v>
      </c>
      <c r="J67" s="8"/>
      <c r="K67" s="24"/>
    </row>
    <row r="68" s="1" customFormat="1" ht="45" customHeight="1" spans="1:11">
      <c r="A68" s="7">
        <v>46</v>
      </c>
      <c r="B68" s="8" t="s">
        <v>12</v>
      </c>
      <c r="C68" s="9" t="s">
        <v>179</v>
      </c>
      <c r="D68" s="9" t="s">
        <v>180</v>
      </c>
      <c r="E68" s="9" t="s">
        <v>181</v>
      </c>
      <c r="F68" s="9" t="s">
        <v>182</v>
      </c>
      <c r="G68" s="9" t="s">
        <v>183</v>
      </c>
      <c r="H68" s="9">
        <v>3</v>
      </c>
      <c r="I68" s="9">
        <f>12*3</f>
        <v>36</v>
      </c>
      <c r="J68" s="8"/>
      <c r="K68" s="24"/>
    </row>
    <row r="69" s="1" customFormat="1" ht="45" customHeight="1" spans="1:11">
      <c r="A69" s="7">
        <v>47</v>
      </c>
      <c r="B69" s="8" t="s">
        <v>12</v>
      </c>
      <c r="C69" s="9" t="s">
        <v>184</v>
      </c>
      <c r="D69" s="9" t="s">
        <v>180</v>
      </c>
      <c r="E69" s="9" t="s">
        <v>185</v>
      </c>
      <c r="F69" s="9" t="s">
        <v>186</v>
      </c>
      <c r="G69" s="9" t="s">
        <v>183</v>
      </c>
      <c r="H69" s="9">
        <v>3</v>
      </c>
      <c r="I69" s="9">
        <f>12*3</f>
        <v>36</v>
      </c>
      <c r="J69" s="8"/>
      <c r="K69" s="24"/>
    </row>
    <row r="70" s="1" customFormat="1" ht="45" customHeight="1" spans="1:11">
      <c r="A70" s="7">
        <v>48</v>
      </c>
      <c r="B70" s="8" t="s">
        <v>12</v>
      </c>
      <c r="C70" s="9" t="s">
        <v>187</v>
      </c>
      <c r="D70" s="9" t="s">
        <v>188</v>
      </c>
      <c r="E70" s="9" t="s">
        <v>189</v>
      </c>
      <c r="F70" s="9" t="s">
        <v>190</v>
      </c>
      <c r="G70" s="9" t="s">
        <v>191</v>
      </c>
      <c r="H70" s="9" t="s">
        <v>192</v>
      </c>
      <c r="I70" s="9">
        <v>122</v>
      </c>
      <c r="J70" s="8"/>
      <c r="K70" s="24"/>
    </row>
    <row r="71" s="1" customFormat="1" ht="31" customHeight="1" spans="1:11">
      <c r="A71" s="7">
        <v>49</v>
      </c>
      <c r="B71" s="13" t="s">
        <v>12</v>
      </c>
      <c r="C71" s="14" t="s">
        <v>193</v>
      </c>
      <c r="D71" s="14" t="s">
        <v>194</v>
      </c>
      <c r="E71" s="14" t="s">
        <v>195</v>
      </c>
      <c r="F71" s="14" t="s">
        <v>196</v>
      </c>
      <c r="G71" s="14" t="s">
        <v>197</v>
      </c>
      <c r="H71" s="14">
        <v>1</v>
      </c>
      <c r="I71" s="14">
        <f>45+45</f>
        <v>90</v>
      </c>
      <c r="J71" s="13"/>
      <c r="K71" s="25"/>
    </row>
    <row r="72" s="1" customFormat="1" ht="31" customHeight="1" spans="1:11">
      <c r="A72" s="7"/>
      <c r="B72" s="17"/>
      <c r="C72" s="18"/>
      <c r="D72" s="14" t="s">
        <v>198</v>
      </c>
      <c r="E72" s="14" t="s">
        <v>199</v>
      </c>
      <c r="F72" s="14" t="s">
        <v>200</v>
      </c>
      <c r="G72" s="14" t="s">
        <v>197</v>
      </c>
      <c r="H72" s="14">
        <v>1</v>
      </c>
      <c r="I72" s="18"/>
      <c r="J72" s="13"/>
      <c r="K72" s="26"/>
    </row>
    <row r="73" s="1" customFormat="1" ht="52" customHeight="1" spans="1:11">
      <c r="A73" s="12">
        <v>50</v>
      </c>
      <c r="B73" s="8" t="s">
        <v>12</v>
      </c>
      <c r="C73" s="13" t="s">
        <v>201</v>
      </c>
      <c r="D73" s="8" t="s">
        <v>202</v>
      </c>
      <c r="E73" s="25" t="s">
        <v>203</v>
      </c>
      <c r="F73" s="8"/>
      <c r="G73" s="8" t="s">
        <v>204</v>
      </c>
      <c r="H73" s="8">
        <v>1</v>
      </c>
      <c r="I73" s="13">
        <v>1140</v>
      </c>
      <c r="J73" s="8"/>
      <c r="K73" s="25"/>
    </row>
    <row r="74" s="1" customFormat="1" ht="48" customHeight="1" spans="1:11">
      <c r="A74" s="16"/>
      <c r="B74" s="8"/>
      <c r="C74" s="17"/>
      <c r="D74" s="8" t="s">
        <v>205</v>
      </c>
      <c r="E74" s="31"/>
      <c r="F74" s="8"/>
      <c r="G74" s="8" t="s">
        <v>204</v>
      </c>
      <c r="H74" s="8">
        <v>1</v>
      </c>
      <c r="I74" s="17"/>
      <c r="J74" s="8"/>
      <c r="K74" s="26"/>
    </row>
    <row r="75" s="1" customFormat="1" ht="39" customHeight="1" spans="1:11">
      <c r="A75" s="19"/>
      <c r="B75" s="8"/>
      <c r="C75" s="20"/>
      <c r="D75" s="8" t="s">
        <v>206</v>
      </c>
      <c r="E75" s="32"/>
      <c r="F75" s="8"/>
      <c r="G75" s="8" t="s">
        <v>204</v>
      </c>
      <c r="H75" s="8">
        <v>1</v>
      </c>
      <c r="I75" s="20"/>
      <c r="J75" s="8"/>
      <c r="K75" s="27"/>
    </row>
    <row r="76" s="1" customFormat="1" ht="35" customHeight="1" spans="1:11">
      <c r="A76" s="7">
        <v>51</v>
      </c>
      <c r="B76" s="33" t="s">
        <v>12</v>
      </c>
      <c r="C76" s="8" t="s">
        <v>207</v>
      </c>
      <c r="D76" s="8" t="s">
        <v>208</v>
      </c>
      <c r="E76" s="23" t="s">
        <v>209</v>
      </c>
      <c r="F76" s="8"/>
      <c r="G76" s="8" t="s">
        <v>204</v>
      </c>
      <c r="H76" s="8">
        <v>1</v>
      </c>
      <c r="I76" s="8"/>
      <c r="J76" s="8"/>
      <c r="K76" s="24"/>
    </row>
    <row r="77" s="1" customFormat="1" ht="35" customHeight="1" spans="1:11">
      <c r="A77" s="7">
        <v>52</v>
      </c>
      <c r="B77" s="33" t="s">
        <v>12</v>
      </c>
      <c r="C77" s="8"/>
      <c r="D77" s="8"/>
      <c r="E77" s="34"/>
      <c r="F77" s="8"/>
      <c r="G77" s="8"/>
      <c r="H77" s="8"/>
      <c r="I77" s="8"/>
      <c r="J77" s="8"/>
      <c r="K77" s="24"/>
    </row>
    <row r="78" s="1" customFormat="1" ht="38" customHeight="1" spans="1:11">
      <c r="A78" s="12">
        <v>53</v>
      </c>
      <c r="B78" s="13" t="s">
        <v>12</v>
      </c>
      <c r="C78" s="13" t="s">
        <v>210</v>
      </c>
      <c r="D78" s="13" t="s">
        <v>211</v>
      </c>
      <c r="E78" s="8">
        <v>250402005</v>
      </c>
      <c r="F78" s="8" t="s">
        <v>144</v>
      </c>
      <c r="G78" s="8" t="s">
        <v>145</v>
      </c>
      <c r="H78" s="8">
        <v>1</v>
      </c>
      <c r="I78" s="13">
        <f>16*4+34.2</f>
        <v>98.2</v>
      </c>
      <c r="J78" s="8"/>
      <c r="K78" s="25"/>
    </row>
    <row r="79" s="1" customFormat="1" ht="38" customHeight="1" spans="1:11">
      <c r="A79" s="16"/>
      <c r="B79" s="17"/>
      <c r="C79" s="17"/>
      <c r="D79" s="17"/>
      <c r="E79" s="8">
        <v>250402005</v>
      </c>
      <c r="F79" s="8" t="s">
        <v>212</v>
      </c>
      <c r="G79" s="8" t="s">
        <v>145</v>
      </c>
      <c r="H79" s="8">
        <v>1</v>
      </c>
      <c r="I79" s="17"/>
      <c r="J79" s="8"/>
      <c r="K79" s="26"/>
    </row>
    <row r="80" s="1" customFormat="1" ht="38" customHeight="1" spans="1:11">
      <c r="A80" s="16"/>
      <c r="B80" s="17"/>
      <c r="C80" s="17"/>
      <c r="D80" s="17"/>
      <c r="E80" s="8">
        <v>250402005</v>
      </c>
      <c r="F80" s="8" t="s">
        <v>213</v>
      </c>
      <c r="G80" s="8" t="s">
        <v>145</v>
      </c>
      <c r="H80" s="8">
        <v>1</v>
      </c>
      <c r="I80" s="17"/>
      <c r="J80" s="8"/>
      <c r="K80" s="26"/>
    </row>
    <row r="81" s="1" customFormat="1" ht="38" customHeight="1" spans="1:11">
      <c r="A81" s="16"/>
      <c r="B81" s="17"/>
      <c r="C81" s="17"/>
      <c r="D81" s="17"/>
      <c r="E81" s="8">
        <v>250402005</v>
      </c>
      <c r="F81" s="8" t="s">
        <v>214</v>
      </c>
      <c r="G81" s="8" t="s">
        <v>145</v>
      </c>
      <c r="H81" s="8">
        <v>1</v>
      </c>
      <c r="I81" s="17"/>
      <c r="J81" s="8"/>
      <c r="K81" s="26"/>
    </row>
    <row r="82" s="1" customFormat="1" ht="38" customHeight="1" spans="1:11">
      <c r="A82" s="19"/>
      <c r="B82" s="20"/>
      <c r="C82" s="20"/>
      <c r="D82" s="20"/>
      <c r="E82" s="8">
        <v>250402016</v>
      </c>
      <c r="F82" s="8" t="s">
        <v>215</v>
      </c>
      <c r="G82" s="8" t="s">
        <v>216</v>
      </c>
      <c r="H82" s="8">
        <v>1</v>
      </c>
      <c r="I82" s="20"/>
      <c r="J82" s="8"/>
      <c r="K82" s="27"/>
    </row>
    <row r="83" s="2" customFormat="1" ht="50" customHeight="1" spans="1:11">
      <c r="A83" s="12">
        <v>54</v>
      </c>
      <c r="B83" s="13" t="s">
        <v>12</v>
      </c>
      <c r="C83" s="13" t="s">
        <v>217</v>
      </c>
      <c r="D83" s="13" t="s">
        <v>218</v>
      </c>
      <c r="E83" s="8" t="s">
        <v>219</v>
      </c>
      <c r="F83" s="8" t="s">
        <v>220</v>
      </c>
      <c r="G83" s="8" t="s">
        <v>130</v>
      </c>
      <c r="H83" s="8">
        <v>1</v>
      </c>
      <c r="I83" s="13">
        <v>178</v>
      </c>
      <c r="J83" s="8"/>
      <c r="K83" s="25"/>
    </row>
    <row r="84" s="2" customFormat="1" ht="36" customHeight="1" spans="1:11">
      <c r="A84" s="16"/>
      <c r="B84" s="17"/>
      <c r="C84" s="17"/>
      <c r="D84" s="17"/>
      <c r="E84" s="35">
        <v>250402039</v>
      </c>
      <c r="F84" s="8" t="s">
        <v>221</v>
      </c>
      <c r="G84" s="8" t="s">
        <v>16</v>
      </c>
      <c r="H84" s="8">
        <v>1</v>
      </c>
      <c r="I84" s="17"/>
      <c r="J84" s="8"/>
      <c r="K84" s="26"/>
    </row>
    <row r="85" s="2" customFormat="1" ht="36" customHeight="1" spans="1:11">
      <c r="A85" s="16"/>
      <c r="B85" s="17"/>
      <c r="C85" s="17"/>
      <c r="D85" s="17"/>
      <c r="E85" s="35">
        <v>250402046</v>
      </c>
      <c r="F85" s="8" t="s">
        <v>222</v>
      </c>
      <c r="G85" s="8" t="s">
        <v>89</v>
      </c>
      <c r="H85" s="8">
        <v>1</v>
      </c>
      <c r="I85" s="17"/>
      <c r="J85" s="8"/>
      <c r="K85" s="26"/>
    </row>
    <row r="86" s="2" customFormat="1" ht="36" customHeight="1" spans="1:11">
      <c r="A86" s="16"/>
      <c r="B86" s="17"/>
      <c r="C86" s="17"/>
      <c r="D86" s="17"/>
      <c r="E86" s="35">
        <v>250402040</v>
      </c>
      <c r="F86" s="8" t="s">
        <v>223</v>
      </c>
      <c r="G86" s="8" t="s">
        <v>42</v>
      </c>
      <c r="H86" s="8">
        <v>1</v>
      </c>
      <c r="I86" s="17"/>
      <c r="J86" s="8"/>
      <c r="K86" s="26"/>
    </row>
    <row r="87" s="2" customFormat="1" ht="36" customHeight="1" spans="1:11">
      <c r="A87" s="19"/>
      <c r="B87" s="20"/>
      <c r="C87" s="20"/>
      <c r="D87" s="20"/>
      <c r="E87" s="35">
        <v>250402002</v>
      </c>
      <c r="F87" s="8" t="s">
        <v>125</v>
      </c>
      <c r="G87" s="8" t="s">
        <v>126</v>
      </c>
      <c r="H87" s="8">
        <v>1</v>
      </c>
      <c r="I87" s="20"/>
      <c r="J87" s="8"/>
      <c r="K87" s="27"/>
    </row>
    <row r="88" s="1" customFormat="1" ht="33" customHeight="1" spans="1:11">
      <c r="A88" s="7">
        <v>55</v>
      </c>
      <c r="B88" s="8" t="s">
        <v>12</v>
      </c>
      <c r="C88" s="8" t="s">
        <v>224</v>
      </c>
      <c r="D88" s="8"/>
      <c r="E88" s="8">
        <v>250305017</v>
      </c>
      <c r="F88" s="8" t="s">
        <v>225</v>
      </c>
      <c r="G88" s="8" t="s">
        <v>226</v>
      </c>
      <c r="H88" s="8">
        <v>1</v>
      </c>
      <c r="I88" s="8">
        <v>7.7</v>
      </c>
      <c r="J88" s="8"/>
      <c r="K88" s="24"/>
    </row>
    <row r="89" s="1" customFormat="1" ht="33" customHeight="1" spans="1:11">
      <c r="A89" s="7">
        <v>56</v>
      </c>
      <c r="B89" s="8" t="s">
        <v>12</v>
      </c>
      <c r="C89" s="8" t="s">
        <v>227</v>
      </c>
      <c r="D89" s="8"/>
      <c r="E89" s="8" t="s">
        <v>228</v>
      </c>
      <c r="F89" s="8" t="s">
        <v>229</v>
      </c>
      <c r="G89" s="8" t="s">
        <v>20</v>
      </c>
      <c r="H89" s="8">
        <v>1</v>
      </c>
      <c r="I89" s="8">
        <v>50</v>
      </c>
      <c r="J89" s="8"/>
      <c r="K89" s="24"/>
    </row>
    <row r="90" s="1" customFormat="1" ht="33" customHeight="1" spans="1:11">
      <c r="A90" s="7">
        <v>57</v>
      </c>
      <c r="B90" s="8" t="s">
        <v>12</v>
      </c>
      <c r="C90" s="8" t="s">
        <v>230</v>
      </c>
      <c r="D90" s="8"/>
      <c r="E90" s="8">
        <v>250404030</v>
      </c>
      <c r="F90" s="8" t="s">
        <v>231</v>
      </c>
      <c r="G90" s="8" t="s">
        <v>232</v>
      </c>
      <c r="H90" s="8">
        <v>1</v>
      </c>
      <c r="I90" s="8">
        <v>105</v>
      </c>
      <c r="J90" s="8"/>
      <c r="K90" s="24"/>
    </row>
    <row r="91" s="1" customFormat="1" ht="40.5" spans="1:11">
      <c r="A91" s="7">
        <v>58</v>
      </c>
      <c r="B91" s="8" t="s">
        <v>12</v>
      </c>
      <c r="C91" s="23" t="s">
        <v>233</v>
      </c>
      <c r="D91" s="23" t="s">
        <v>234</v>
      </c>
      <c r="E91" s="36" t="s">
        <v>235</v>
      </c>
      <c r="F91" s="23" t="s">
        <v>234</v>
      </c>
      <c r="G91" s="23" t="s">
        <v>94</v>
      </c>
      <c r="H91" s="23">
        <v>1</v>
      </c>
      <c r="I91" s="23">
        <v>80</v>
      </c>
      <c r="J91" s="37"/>
      <c r="K91" s="24"/>
    </row>
    <row r="92" s="1" customFormat="1" ht="40.5" spans="1:11">
      <c r="A92" s="7">
        <v>59</v>
      </c>
      <c r="B92" s="8" t="s">
        <v>12</v>
      </c>
      <c r="C92" s="23"/>
      <c r="D92" s="23" t="s">
        <v>236</v>
      </c>
      <c r="E92" s="36" t="s">
        <v>235</v>
      </c>
      <c r="F92" s="23" t="s">
        <v>236</v>
      </c>
      <c r="G92" s="23" t="s">
        <v>94</v>
      </c>
      <c r="H92" s="23">
        <v>1</v>
      </c>
      <c r="I92" s="23">
        <v>80</v>
      </c>
      <c r="J92" s="37"/>
      <c r="K92" s="24"/>
    </row>
    <row r="93" s="1" customFormat="1" ht="40.5" spans="1:11">
      <c r="A93" s="7">
        <v>60</v>
      </c>
      <c r="B93" s="8" t="s">
        <v>12</v>
      </c>
      <c r="C93" s="23"/>
      <c r="D93" s="23" t="s">
        <v>237</v>
      </c>
      <c r="E93" s="36" t="s">
        <v>235</v>
      </c>
      <c r="F93" s="23" t="s">
        <v>237</v>
      </c>
      <c r="G93" s="23" t="s">
        <v>94</v>
      </c>
      <c r="H93" s="23">
        <v>1</v>
      </c>
      <c r="I93" s="23">
        <v>80</v>
      </c>
      <c r="J93" s="37"/>
      <c r="K93" s="24"/>
    </row>
    <row r="94" s="1" customFormat="1" ht="40.5" spans="1:11">
      <c r="A94" s="7">
        <v>61</v>
      </c>
      <c r="B94" s="8" t="s">
        <v>12</v>
      </c>
      <c r="C94" s="23"/>
      <c r="D94" s="23" t="s">
        <v>238</v>
      </c>
      <c r="E94" s="36" t="s">
        <v>235</v>
      </c>
      <c r="F94" s="23" t="s">
        <v>238</v>
      </c>
      <c r="G94" s="23" t="s">
        <v>94</v>
      </c>
      <c r="H94" s="23">
        <v>1</v>
      </c>
      <c r="I94" s="23">
        <v>80</v>
      </c>
      <c r="J94" s="37"/>
      <c r="K94" s="24"/>
    </row>
    <row r="95" s="1" customFormat="1" ht="40.5" spans="1:11">
      <c r="A95" s="7">
        <v>62</v>
      </c>
      <c r="B95" s="8" t="s">
        <v>12</v>
      </c>
      <c r="C95" s="23"/>
      <c r="D95" s="23" t="s">
        <v>239</v>
      </c>
      <c r="E95" s="36" t="s">
        <v>235</v>
      </c>
      <c r="F95" s="23" t="s">
        <v>239</v>
      </c>
      <c r="G95" s="23" t="s">
        <v>94</v>
      </c>
      <c r="H95" s="23">
        <v>1</v>
      </c>
      <c r="I95" s="23">
        <v>80</v>
      </c>
      <c r="J95" s="37"/>
      <c r="K95" s="24"/>
    </row>
    <row r="96" s="1" customFormat="1" ht="40.5" spans="1:11">
      <c r="A96" s="7">
        <v>63</v>
      </c>
      <c r="B96" s="8" t="s">
        <v>12</v>
      </c>
      <c r="C96" s="23"/>
      <c r="D96" s="23" t="s">
        <v>240</v>
      </c>
      <c r="E96" s="36" t="s">
        <v>235</v>
      </c>
      <c r="F96" s="23" t="s">
        <v>240</v>
      </c>
      <c r="G96" s="23" t="s">
        <v>94</v>
      </c>
      <c r="H96" s="23">
        <v>1</v>
      </c>
      <c r="I96" s="23">
        <v>80</v>
      </c>
      <c r="J96" s="37"/>
      <c r="K96" s="24"/>
    </row>
    <row r="97" s="1" customFormat="1" ht="40.5" spans="1:11">
      <c r="A97" s="7">
        <v>64</v>
      </c>
      <c r="B97" s="8" t="s">
        <v>12</v>
      </c>
      <c r="C97" s="23"/>
      <c r="D97" s="23" t="s">
        <v>241</v>
      </c>
      <c r="E97" s="36" t="s">
        <v>235</v>
      </c>
      <c r="F97" s="23" t="s">
        <v>241</v>
      </c>
      <c r="G97" s="23" t="s">
        <v>94</v>
      </c>
      <c r="H97" s="23">
        <v>1</v>
      </c>
      <c r="I97" s="23">
        <v>80</v>
      </c>
      <c r="J97" s="37"/>
      <c r="K97" s="24"/>
    </row>
    <row r="98" s="1" customFormat="1" ht="40.5" spans="1:11">
      <c r="A98" s="7">
        <v>65</v>
      </c>
      <c r="B98" s="8" t="s">
        <v>12</v>
      </c>
      <c r="C98" s="23"/>
      <c r="D98" s="23" t="s">
        <v>242</v>
      </c>
      <c r="E98" s="36" t="s">
        <v>235</v>
      </c>
      <c r="F98" s="23" t="s">
        <v>242</v>
      </c>
      <c r="G98" s="23" t="s">
        <v>94</v>
      </c>
      <c r="H98" s="23">
        <v>1</v>
      </c>
      <c r="I98" s="23">
        <v>80</v>
      </c>
      <c r="J98" s="37"/>
      <c r="K98" s="24"/>
    </row>
    <row r="99" s="1" customFormat="1" ht="54" spans="1:11">
      <c r="A99" s="7">
        <v>66</v>
      </c>
      <c r="B99" s="8" t="s">
        <v>12</v>
      </c>
      <c r="C99" s="23"/>
      <c r="D99" s="23" t="s">
        <v>243</v>
      </c>
      <c r="E99" s="36" t="s">
        <v>235</v>
      </c>
      <c r="F99" s="23" t="s">
        <v>243</v>
      </c>
      <c r="G99" s="23" t="s">
        <v>94</v>
      </c>
      <c r="H99" s="23">
        <v>1</v>
      </c>
      <c r="I99" s="23">
        <v>80</v>
      </c>
      <c r="J99" s="37"/>
      <c r="K99" s="24"/>
    </row>
    <row r="100" s="2" customFormat="1" ht="36" customHeight="1" spans="1:11">
      <c r="A100" s="7">
        <v>67</v>
      </c>
      <c r="B100" s="8" t="s">
        <v>12</v>
      </c>
      <c r="C100" s="8" t="s">
        <v>244</v>
      </c>
      <c r="D100" s="8" t="s">
        <v>245</v>
      </c>
      <c r="E100" s="8">
        <v>250310029</v>
      </c>
      <c r="F100" s="8" t="s">
        <v>246</v>
      </c>
      <c r="G100" s="8" t="s">
        <v>145</v>
      </c>
      <c r="H100" s="8">
        <v>1</v>
      </c>
      <c r="I100" s="8">
        <v>16</v>
      </c>
      <c r="J100" s="8"/>
      <c r="K100" s="24"/>
    </row>
    <row r="101" s="2" customFormat="1" ht="46" customHeight="1" spans="1:11">
      <c r="A101" s="7">
        <v>68</v>
      </c>
      <c r="B101" s="8" t="s">
        <v>12</v>
      </c>
      <c r="C101" s="8" t="s">
        <v>247</v>
      </c>
      <c r="D101" s="8"/>
      <c r="E101" s="35">
        <v>250402038</v>
      </c>
      <c r="F101" s="8" t="s">
        <v>248</v>
      </c>
      <c r="G101" s="8" t="s">
        <v>249</v>
      </c>
      <c r="H101" s="34">
        <v>1</v>
      </c>
      <c r="I101" s="34">
        <v>30</v>
      </c>
      <c r="J101" s="8"/>
      <c r="K101" s="24"/>
    </row>
    <row r="102" s="2" customFormat="1" ht="46" customHeight="1" spans="1:11">
      <c r="A102" s="7">
        <v>69</v>
      </c>
      <c r="B102" s="8" t="s">
        <v>12</v>
      </c>
      <c r="C102" s="8" t="s">
        <v>250</v>
      </c>
      <c r="D102" s="8"/>
      <c r="E102" s="35">
        <v>250402019</v>
      </c>
      <c r="F102" s="8" t="s">
        <v>251</v>
      </c>
      <c r="G102" s="8" t="s">
        <v>252</v>
      </c>
      <c r="H102" s="34">
        <v>1</v>
      </c>
      <c r="I102" s="34">
        <v>39</v>
      </c>
      <c r="J102" s="8"/>
      <c r="K102" s="24"/>
    </row>
    <row r="103" s="2" customFormat="1" ht="46" customHeight="1" spans="1:11">
      <c r="A103" s="7">
        <v>70</v>
      </c>
      <c r="B103" s="8" t="s">
        <v>12</v>
      </c>
      <c r="C103" s="8" t="s">
        <v>253</v>
      </c>
      <c r="D103" s="8" t="s">
        <v>254</v>
      </c>
      <c r="E103" s="8">
        <v>250402042</v>
      </c>
      <c r="F103" s="8" t="s">
        <v>255</v>
      </c>
      <c r="G103" s="8" t="s">
        <v>20</v>
      </c>
      <c r="H103" s="34">
        <v>3</v>
      </c>
      <c r="I103" s="34">
        <v>150</v>
      </c>
      <c r="J103" s="8"/>
      <c r="K103" s="24"/>
    </row>
    <row r="104" s="2" customFormat="1" ht="35" customHeight="1" spans="1:11">
      <c r="A104" s="7">
        <v>71</v>
      </c>
      <c r="B104" s="8" t="s">
        <v>12</v>
      </c>
      <c r="C104" s="8" t="s">
        <v>256</v>
      </c>
      <c r="D104" s="8"/>
      <c r="E104" s="8" t="s">
        <v>257</v>
      </c>
      <c r="F104" s="8" t="s">
        <v>258</v>
      </c>
      <c r="G104" s="8" t="s">
        <v>16</v>
      </c>
      <c r="H104" s="34">
        <v>1</v>
      </c>
      <c r="I104" s="34">
        <v>30</v>
      </c>
      <c r="J104" s="8"/>
      <c r="K104" s="24"/>
    </row>
    <row r="105" s="2" customFormat="1" ht="36" customHeight="1" spans="1:11">
      <c r="A105" s="7">
        <v>72</v>
      </c>
      <c r="B105" s="8" t="s">
        <v>12</v>
      </c>
      <c r="C105" s="8" t="s">
        <v>259</v>
      </c>
      <c r="D105" s="8"/>
      <c r="E105" s="35">
        <v>250203054</v>
      </c>
      <c r="F105" s="35" t="s">
        <v>260</v>
      </c>
      <c r="G105" s="35" t="s">
        <v>261</v>
      </c>
      <c r="H105" s="34">
        <v>1</v>
      </c>
      <c r="I105" s="35">
        <v>26.6</v>
      </c>
      <c r="J105" s="8"/>
      <c r="K105" s="24"/>
    </row>
    <row r="106" s="2" customFormat="1" ht="34" customHeight="1" spans="1:11">
      <c r="A106" s="7">
        <v>73</v>
      </c>
      <c r="B106" s="8" t="s">
        <v>12</v>
      </c>
      <c r="C106" s="8" t="s">
        <v>262</v>
      </c>
      <c r="D106" s="8"/>
      <c r="E106" s="35">
        <v>250203051</v>
      </c>
      <c r="F106" s="35" t="s">
        <v>263</v>
      </c>
      <c r="G106" s="35" t="s">
        <v>261</v>
      </c>
      <c r="H106" s="34">
        <v>1</v>
      </c>
      <c r="I106" s="35">
        <v>26.6</v>
      </c>
      <c r="J106" s="8"/>
      <c r="K106" s="24"/>
    </row>
    <row r="107" s="1" customFormat="1" ht="27" spans="1:11">
      <c r="A107" s="7">
        <v>74</v>
      </c>
      <c r="B107" s="8" t="s">
        <v>12</v>
      </c>
      <c r="C107" s="8" t="s">
        <v>264</v>
      </c>
      <c r="D107" s="8"/>
      <c r="E107" s="35" t="s">
        <v>265</v>
      </c>
      <c r="F107" s="8" t="s">
        <v>266</v>
      </c>
      <c r="G107" s="8" t="s">
        <v>267</v>
      </c>
      <c r="H107" s="8">
        <v>1</v>
      </c>
      <c r="I107" s="8">
        <v>40</v>
      </c>
      <c r="J107" s="8"/>
      <c r="K107" s="24"/>
    </row>
    <row r="108" s="1" customFormat="1" ht="54" spans="1:11">
      <c r="A108" s="7">
        <v>75</v>
      </c>
      <c r="B108" s="8" t="s">
        <v>12</v>
      </c>
      <c r="C108" s="8" t="s">
        <v>268</v>
      </c>
      <c r="D108" s="8" t="s">
        <v>269</v>
      </c>
      <c r="E108" s="8" t="s">
        <v>270</v>
      </c>
      <c r="F108" s="8" t="s">
        <v>271</v>
      </c>
      <c r="G108" s="8" t="s">
        <v>272</v>
      </c>
      <c r="H108" s="8">
        <v>6</v>
      </c>
      <c r="I108" s="8">
        <f>22*6</f>
        <v>132</v>
      </c>
      <c r="J108" s="8"/>
      <c r="K108" s="24"/>
    </row>
    <row r="109" s="1" customFormat="1" ht="27" spans="1:11">
      <c r="A109" s="7">
        <v>76</v>
      </c>
      <c r="B109" s="8" t="s">
        <v>12</v>
      </c>
      <c r="C109" s="8" t="s">
        <v>273</v>
      </c>
      <c r="D109" s="8"/>
      <c r="E109" s="8">
        <v>250403072</v>
      </c>
      <c r="F109" s="8" t="s">
        <v>274</v>
      </c>
      <c r="G109" s="8" t="s">
        <v>275</v>
      </c>
      <c r="H109" s="8">
        <v>1</v>
      </c>
      <c r="I109" s="8">
        <v>150</v>
      </c>
      <c r="J109" s="8"/>
      <c r="K109" s="24"/>
    </row>
    <row r="110" s="1" customFormat="1" ht="27" spans="1:11">
      <c r="A110" s="7">
        <v>77</v>
      </c>
      <c r="B110" s="8" t="s">
        <v>12</v>
      </c>
      <c r="C110" s="8" t="s">
        <v>276</v>
      </c>
      <c r="D110" s="8"/>
      <c r="E110" s="8">
        <v>2507010040</v>
      </c>
      <c r="F110" s="8" t="s">
        <v>277</v>
      </c>
      <c r="G110" s="8" t="s">
        <v>278</v>
      </c>
      <c r="H110" s="8">
        <v>1</v>
      </c>
      <c r="I110" s="8">
        <f>80*5</f>
        <v>400</v>
      </c>
      <c r="J110" s="8"/>
      <c r="K110" s="24"/>
    </row>
    <row r="111" s="1" customFormat="1" ht="40.5" spans="1:11">
      <c r="A111" s="7">
        <v>78</v>
      </c>
      <c r="B111" s="8" t="s">
        <v>12</v>
      </c>
      <c r="C111" s="8" t="s">
        <v>279</v>
      </c>
      <c r="D111" s="8" t="s">
        <v>280</v>
      </c>
      <c r="E111" s="8" t="s">
        <v>281</v>
      </c>
      <c r="F111" s="8" t="s">
        <v>282</v>
      </c>
      <c r="G111" s="8" t="s">
        <v>20</v>
      </c>
      <c r="H111" s="8">
        <v>2</v>
      </c>
      <c r="I111" s="8">
        <v>100</v>
      </c>
      <c r="J111" s="7"/>
      <c r="K111" s="24"/>
    </row>
    <row r="112" s="1" customFormat="1" ht="27" spans="1:11">
      <c r="A112" s="7">
        <v>79</v>
      </c>
      <c r="B112" s="8" t="s">
        <v>12</v>
      </c>
      <c r="C112" s="8" t="s">
        <v>283</v>
      </c>
      <c r="D112" s="8" t="s">
        <v>284</v>
      </c>
      <c r="E112" s="8">
        <v>250403065</v>
      </c>
      <c r="F112" s="8" t="s">
        <v>282</v>
      </c>
      <c r="G112" s="8" t="s">
        <v>20</v>
      </c>
      <c r="H112" s="8">
        <v>2</v>
      </c>
      <c r="I112" s="7">
        <v>100</v>
      </c>
      <c r="J112" s="8"/>
      <c r="K112" s="24"/>
    </row>
    <row r="113" s="1" customFormat="1" ht="64" customHeight="1" spans="1:11">
      <c r="A113" s="7">
        <v>80</v>
      </c>
      <c r="B113" s="8" t="s">
        <v>12</v>
      </c>
      <c r="C113" s="8" t="s">
        <v>285</v>
      </c>
      <c r="D113" s="8" t="s">
        <v>286</v>
      </c>
      <c r="E113" s="8">
        <v>250501022</v>
      </c>
      <c r="F113" s="8" t="s">
        <v>287</v>
      </c>
      <c r="G113" s="8" t="s">
        <v>130</v>
      </c>
      <c r="H113" s="8">
        <v>5</v>
      </c>
      <c r="I113" s="8">
        <v>200</v>
      </c>
      <c r="J113" s="8"/>
      <c r="K113" s="24"/>
    </row>
    <row r="114" s="1" customFormat="1" ht="43" customHeight="1" spans="1:11">
      <c r="A114" s="12">
        <v>81</v>
      </c>
      <c r="B114" s="8" t="s">
        <v>12</v>
      </c>
      <c r="C114" s="13" t="s">
        <v>288</v>
      </c>
      <c r="D114" s="13" t="s">
        <v>289</v>
      </c>
      <c r="E114" s="8" t="s">
        <v>290</v>
      </c>
      <c r="F114" s="8" t="s">
        <v>291</v>
      </c>
      <c r="G114" s="8" t="s">
        <v>292</v>
      </c>
      <c r="H114" s="8">
        <v>1</v>
      </c>
      <c r="I114" s="13">
        <v>190</v>
      </c>
      <c r="J114" s="8"/>
      <c r="K114" s="38"/>
    </row>
    <row r="115" s="1" customFormat="1" ht="43" customHeight="1" spans="1:11">
      <c r="A115" s="19"/>
      <c r="B115" s="8" t="s">
        <v>12</v>
      </c>
      <c r="C115" s="20"/>
      <c r="D115" s="20"/>
      <c r="E115" s="8" t="s">
        <v>290</v>
      </c>
      <c r="F115" s="8" t="s">
        <v>291</v>
      </c>
      <c r="G115" s="8" t="s">
        <v>292</v>
      </c>
      <c r="H115" s="8">
        <v>1</v>
      </c>
      <c r="I115" s="20"/>
      <c r="J115" s="8"/>
      <c r="K115" s="32"/>
    </row>
    <row r="116" s="2" customFormat="1" ht="31" customHeight="1" spans="1:11">
      <c r="A116" s="12">
        <v>82</v>
      </c>
      <c r="B116" s="8" t="s">
        <v>12</v>
      </c>
      <c r="C116" s="13" t="s">
        <v>293</v>
      </c>
      <c r="D116" s="13" t="s">
        <v>294</v>
      </c>
      <c r="E116" s="35">
        <v>250305018</v>
      </c>
      <c r="F116" s="8" t="s">
        <v>295</v>
      </c>
      <c r="G116" s="8" t="s">
        <v>30</v>
      </c>
      <c r="H116" s="8">
        <v>1</v>
      </c>
      <c r="I116" s="13">
        <v>83</v>
      </c>
      <c r="J116" s="8"/>
      <c r="K116" s="25"/>
    </row>
    <row r="117" s="2" customFormat="1" ht="31" customHeight="1" spans="1:11">
      <c r="A117" s="16"/>
      <c r="B117" s="8" t="s">
        <v>12</v>
      </c>
      <c r="C117" s="17"/>
      <c r="D117" s="17"/>
      <c r="E117" s="35">
        <v>250305020</v>
      </c>
      <c r="F117" s="8" t="s">
        <v>296</v>
      </c>
      <c r="G117" s="8" t="s">
        <v>297</v>
      </c>
      <c r="H117" s="8">
        <v>1</v>
      </c>
      <c r="I117" s="17"/>
      <c r="J117" s="8"/>
      <c r="K117" s="26"/>
    </row>
    <row r="118" s="2" customFormat="1" ht="33" customHeight="1" spans="1:11">
      <c r="A118" s="16"/>
      <c r="B118" s="8" t="s">
        <v>12</v>
      </c>
      <c r="C118" s="17"/>
      <c r="D118" s="17"/>
      <c r="E118" s="35">
        <v>250305022</v>
      </c>
      <c r="F118" s="8" t="s">
        <v>298</v>
      </c>
      <c r="G118" s="8" t="s">
        <v>145</v>
      </c>
      <c r="H118" s="8">
        <v>1</v>
      </c>
      <c r="I118" s="17"/>
      <c r="J118" s="8"/>
      <c r="K118" s="26"/>
    </row>
    <row r="119" s="2" customFormat="1" ht="33" customHeight="1" spans="1:11">
      <c r="A119" s="19"/>
      <c r="B119" s="8" t="s">
        <v>12</v>
      </c>
      <c r="C119" s="20"/>
      <c r="D119" s="20"/>
      <c r="E119" s="35">
        <v>250305026</v>
      </c>
      <c r="F119" s="8" t="s">
        <v>299</v>
      </c>
      <c r="G119" s="8" t="s">
        <v>89</v>
      </c>
      <c r="H119" s="8">
        <v>1</v>
      </c>
      <c r="I119" s="20"/>
      <c r="J119" s="8"/>
      <c r="K119" s="27"/>
    </row>
    <row r="120" s="1" customFormat="1" ht="38" customHeight="1" spans="1:11">
      <c r="A120" s="7">
        <v>83</v>
      </c>
      <c r="B120" s="8" t="s">
        <v>12</v>
      </c>
      <c r="C120" s="8" t="s">
        <v>300</v>
      </c>
      <c r="D120" s="8"/>
      <c r="E120" s="8" t="s">
        <v>301</v>
      </c>
      <c r="F120" s="8" t="s">
        <v>302</v>
      </c>
      <c r="G120" s="8" t="s">
        <v>303</v>
      </c>
      <c r="H120" s="8">
        <v>1</v>
      </c>
      <c r="I120" s="8">
        <v>60</v>
      </c>
      <c r="J120" s="8"/>
      <c r="K120" s="24"/>
    </row>
    <row r="121" s="1" customFormat="1" ht="35" customHeight="1" spans="1:11">
      <c r="A121" s="7">
        <v>84</v>
      </c>
      <c r="B121" s="8" t="s">
        <v>12</v>
      </c>
      <c r="C121" s="8" t="s">
        <v>304</v>
      </c>
      <c r="D121" s="8"/>
      <c r="E121" s="8">
        <v>250403065</v>
      </c>
      <c r="F121" s="8" t="s">
        <v>305</v>
      </c>
      <c r="G121" s="8" t="s">
        <v>20</v>
      </c>
      <c r="H121" s="8">
        <v>1</v>
      </c>
      <c r="I121" s="8">
        <v>50</v>
      </c>
      <c r="J121" s="8"/>
      <c r="K121" s="24"/>
    </row>
    <row r="122" s="1" customFormat="1" ht="37" customHeight="1" spans="1:11">
      <c r="A122" s="12">
        <v>85</v>
      </c>
      <c r="B122" s="8" t="s">
        <v>12</v>
      </c>
      <c r="C122" s="13" t="s">
        <v>306</v>
      </c>
      <c r="D122" s="13" t="s">
        <v>307</v>
      </c>
      <c r="E122" s="8" t="s">
        <v>308</v>
      </c>
      <c r="F122" s="8" t="s">
        <v>309</v>
      </c>
      <c r="G122" s="13" t="s">
        <v>310</v>
      </c>
      <c r="H122" s="8">
        <v>3</v>
      </c>
      <c r="I122" s="13">
        <f>180*3+30</f>
        <v>570</v>
      </c>
      <c r="J122" s="8"/>
      <c r="K122" s="39"/>
    </row>
    <row r="123" s="1" customFormat="1" ht="41" customHeight="1" spans="1:11">
      <c r="A123" s="19"/>
      <c r="B123" s="8" t="s">
        <v>12</v>
      </c>
      <c r="C123" s="20"/>
      <c r="D123" s="20"/>
      <c r="E123" s="8" t="s">
        <v>311</v>
      </c>
      <c r="F123" s="8" t="s">
        <v>312</v>
      </c>
      <c r="G123" s="20"/>
      <c r="H123" s="8">
        <v>1</v>
      </c>
      <c r="I123" s="20"/>
      <c r="J123" s="8"/>
      <c r="K123" s="40"/>
    </row>
    <row r="124" s="1" customFormat="1" ht="40.5" spans="1:11">
      <c r="A124" s="7"/>
      <c r="B124" s="8" t="s">
        <v>12</v>
      </c>
      <c r="C124" s="8" t="s">
        <v>313</v>
      </c>
      <c r="D124" s="37"/>
      <c r="E124" s="34"/>
      <c r="F124" s="37"/>
      <c r="G124" s="37"/>
      <c r="H124" s="37"/>
      <c r="I124" s="37"/>
      <c r="J124" s="37"/>
      <c r="K124" s="24"/>
    </row>
    <row r="125" customFormat="1"/>
    <row r="126" customFormat="1"/>
    <row r="127" customFormat="1"/>
    <row r="128" customFormat="1"/>
    <row r="129" customFormat="1"/>
    <row r="130" customFormat="1"/>
  </sheetData>
  <mergeCells count="81">
    <mergeCell ref="A1:K1"/>
    <mergeCell ref="A10:A12"/>
    <mergeCell ref="A28:A33"/>
    <mergeCell ref="A36:A39"/>
    <mergeCell ref="A42:A44"/>
    <mergeCell ref="A45:A47"/>
    <mergeCell ref="A49:A53"/>
    <mergeCell ref="A71:A72"/>
    <mergeCell ref="A73:A75"/>
    <mergeCell ref="A78:A82"/>
    <mergeCell ref="A83:A87"/>
    <mergeCell ref="A114:A115"/>
    <mergeCell ref="A116:A119"/>
    <mergeCell ref="A122:A123"/>
    <mergeCell ref="B10:B12"/>
    <mergeCell ref="B19:B21"/>
    <mergeCell ref="B28:B33"/>
    <mergeCell ref="B36:B39"/>
    <mergeCell ref="B42:B44"/>
    <mergeCell ref="B45:B47"/>
    <mergeCell ref="B49:B53"/>
    <mergeCell ref="B71:B72"/>
    <mergeCell ref="B73:B75"/>
    <mergeCell ref="B78:B82"/>
    <mergeCell ref="B83:B87"/>
    <mergeCell ref="C10:C12"/>
    <mergeCell ref="C19:C21"/>
    <mergeCell ref="C28:C33"/>
    <mergeCell ref="C36:C39"/>
    <mergeCell ref="C42:C44"/>
    <mergeCell ref="C45:C47"/>
    <mergeCell ref="C49:C53"/>
    <mergeCell ref="C71:C72"/>
    <mergeCell ref="C73:C75"/>
    <mergeCell ref="C78:C82"/>
    <mergeCell ref="C83:C87"/>
    <mergeCell ref="C91:C99"/>
    <mergeCell ref="C114:C115"/>
    <mergeCell ref="C116:C119"/>
    <mergeCell ref="C122:C123"/>
    <mergeCell ref="D10:D12"/>
    <mergeCell ref="D19:D21"/>
    <mergeCell ref="D36:D39"/>
    <mergeCell ref="D42:D44"/>
    <mergeCell ref="D45:D47"/>
    <mergeCell ref="D49:D53"/>
    <mergeCell ref="D78:D82"/>
    <mergeCell ref="D83:D87"/>
    <mergeCell ref="D114:D115"/>
    <mergeCell ref="D116:D119"/>
    <mergeCell ref="D122:D123"/>
    <mergeCell ref="E73:E75"/>
    <mergeCell ref="G122:G123"/>
    <mergeCell ref="I10:I12"/>
    <mergeCell ref="I19:I21"/>
    <mergeCell ref="I28:I33"/>
    <mergeCell ref="I36:I39"/>
    <mergeCell ref="I42:I44"/>
    <mergeCell ref="I45:I47"/>
    <mergeCell ref="I49:I53"/>
    <mergeCell ref="I71:I72"/>
    <mergeCell ref="I73:I75"/>
    <mergeCell ref="I78:I82"/>
    <mergeCell ref="I83:I87"/>
    <mergeCell ref="I114:I115"/>
    <mergeCell ref="I116:I119"/>
    <mergeCell ref="I122:I123"/>
    <mergeCell ref="K10:K12"/>
    <mergeCell ref="K19:K21"/>
    <mergeCell ref="K28:K33"/>
    <mergeCell ref="K36:K39"/>
    <mergeCell ref="K42:K44"/>
    <mergeCell ref="K45:K47"/>
    <mergeCell ref="K49:K53"/>
    <mergeCell ref="K71:K72"/>
    <mergeCell ref="K73:K75"/>
    <mergeCell ref="K78:K82"/>
    <mergeCell ref="K83:K87"/>
    <mergeCell ref="K114:K115"/>
    <mergeCell ref="K116:K119"/>
    <mergeCell ref="K122:K123"/>
  </mergeCells>
  <pageMargins left="0.475694444444444" right="0.475694444444444" top="0.2125" bottom="0.2125" header="0.5" footer="0.5"/>
  <pageSetup paperSize="9" scale="9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梧州市工人医院2026年外送检测项目(包1--普检)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2026-04-30T02:38:00Z</dcterms:created>
  <dcterms:modified xsi:type="dcterms:W3CDTF">2026-07-24T10:01:23Z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05E3ECCB21434A4680B0462284C8ADAE</vt:lpwstr>
  </property>
  <property fmtid="{D5CDD505-2E9C-101B-9397-08002B2CF9AE}" pid="3" name="KSOProductBuildVer">
    <vt:lpwstr>2052-11.8.2.11542</vt:lpwstr>
  </property>
  <property fmtid="{D5CDD505-2E9C-101B-9397-08002B2CF9AE}" pid="4" name="CalculationRule">
    <vt:i4>0</vt:i4>
  </property>
</Properties>
</file>